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320" firstSheet="3" activeTab="7"/>
  </bookViews>
  <sheets>
    <sheet name="收支总表01" sheetId="1" r:id="rId1"/>
    <sheet name="财政拨款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</sheets>
  <definedNames/>
  <calcPr fullCalcOnLoad="1"/>
</workbook>
</file>

<file path=xl/sharedStrings.xml><?xml version="1.0" encoding="utf-8"?>
<sst xmlns="http://schemas.openxmlformats.org/spreadsheetml/2006/main" count="406" uniqueCount="207">
  <si>
    <t>表01</t>
  </si>
  <si>
    <t>2018年县级部门收支预算总表</t>
  </si>
  <si>
    <t>部门名称：常山县招贤镇人民政府</t>
  </si>
  <si>
    <t>单位：万元</t>
  </si>
  <si>
    <t>收                    入</t>
  </si>
  <si>
    <t>支                    出</t>
  </si>
  <si>
    <t>项                        目</t>
  </si>
  <si>
    <t>预算数</t>
  </si>
  <si>
    <t>一、一般公共预算拨款（补助）</t>
  </si>
  <si>
    <t>一、一般公共服务支出</t>
  </si>
  <si>
    <t xml:space="preserve">    其中:  本级财政经费拨款（补助）</t>
  </si>
  <si>
    <t>人大事务</t>
  </si>
  <si>
    <t xml:space="preserve">   上级专项补助收入(财政补助收入）</t>
  </si>
  <si>
    <t>行政运行</t>
  </si>
  <si>
    <t>二、政府性基金预算拨款</t>
  </si>
  <si>
    <t>一般行政管理事务</t>
  </si>
  <si>
    <t>组织事务</t>
  </si>
  <si>
    <t xml:space="preserve">    上级专项补助收入(财政补助收入）</t>
  </si>
  <si>
    <t>三、财政专户收入</t>
  </si>
  <si>
    <t xml:space="preserve">    其中：事业收入</t>
  </si>
  <si>
    <t>政府办公厅(室)及相关机构事务</t>
  </si>
  <si>
    <t xml:space="preserve">          事业单位经营收入</t>
  </si>
  <si>
    <t xml:space="preserve">          其他财政专户资金收入</t>
  </si>
  <si>
    <t>四、上级补助收入（非财政补助收入）</t>
  </si>
  <si>
    <t>统计信息事务</t>
  </si>
  <si>
    <t>五、其他收入</t>
  </si>
  <si>
    <t>本年收入合计</t>
  </si>
  <si>
    <t>六、上年结转</t>
  </si>
  <si>
    <t>财政事务</t>
  </si>
  <si>
    <t>群众团体事务</t>
  </si>
  <si>
    <t>其他共产党事务支出</t>
  </si>
  <si>
    <t>其他一般公共服务支出</t>
  </si>
  <si>
    <t>二、国防支出</t>
  </si>
  <si>
    <t>国防动员</t>
  </si>
  <si>
    <t>兵役征集及民兵支出</t>
  </si>
  <si>
    <t>三、教育支出</t>
  </si>
  <si>
    <t>其他教育支出</t>
  </si>
  <si>
    <t>四、文化体育与传媒支出</t>
  </si>
  <si>
    <t>文化</t>
  </si>
  <si>
    <t>其他文化支出</t>
  </si>
  <si>
    <t>五、社会保障和就业</t>
  </si>
  <si>
    <t>其他社会保障和就业</t>
  </si>
  <si>
    <t>其他生活救助</t>
  </si>
  <si>
    <t>其他城市生活救助</t>
  </si>
  <si>
    <t>六、医疗卫生与计划生育支出</t>
  </si>
  <si>
    <t>计划生育事务</t>
  </si>
  <si>
    <t>其他计划生育支出</t>
  </si>
  <si>
    <t>七、节能环保支出</t>
  </si>
  <si>
    <t>环境保护管理事务</t>
  </si>
  <si>
    <t>其他环境保护管理事务支出</t>
  </si>
  <si>
    <t>八、城乡社区支出</t>
  </si>
  <si>
    <t>城乡社区管理事务</t>
  </si>
  <si>
    <t>九、农林水支出</t>
  </si>
  <si>
    <t>农业</t>
  </si>
  <si>
    <t>林业</t>
  </si>
  <si>
    <t>水利</t>
  </si>
  <si>
    <t>其他农林水支出</t>
  </si>
  <si>
    <t>本年支出合计</t>
  </si>
  <si>
    <t>事业单位经营支出</t>
  </si>
  <si>
    <t>对附属单位补助支出</t>
  </si>
  <si>
    <t>上缴上级支出</t>
  </si>
  <si>
    <t>结转下年</t>
  </si>
  <si>
    <t>收  入  总  计</t>
  </si>
  <si>
    <t>支  出  总  计</t>
  </si>
  <si>
    <t>表02</t>
  </si>
  <si>
    <t>2018年县级部门财政拨款收支预算总表</t>
  </si>
  <si>
    <t>三、财政专户拨款</t>
  </si>
  <si>
    <t>收入总计</t>
  </si>
  <si>
    <t>支出总计</t>
  </si>
  <si>
    <t>表03</t>
  </si>
  <si>
    <t>2018年县级部门一般公共预算支出表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</si>
  <si>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</si>
  <si>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</si>
  <si>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</si>
  <si>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</si>
  <si>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</si>
  <si>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</si>
  <si>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</si>
  <si>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</si>
  <si>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一般公共服务支出</t>
  </si>
  <si>
    <t>国防支出</t>
  </si>
  <si>
    <t>文化体育与传媒支出</t>
  </si>
  <si>
    <t>医疗卫生与计划生育支出</t>
  </si>
  <si>
    <t>节能环保支出</t>
  </si>
  <si>
    <t>城乡社区支出</t>
  </si>
  <si>
    <t>农林水支出</t>
  </si>
  <si>
    <t>注：各部门单位根据本单位预算安排实际情况按表中标红文字参照填写</t>
  </si>
  <si>
    <t>2018年县级部门政府性基金支出预算表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</si>
  <si>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</si>
  <si>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</si>
  <si>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</si>
  <si>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</si>
  <si>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</t>
  </si>
  <si>
    <t xml:space="preserve">    其他政府性基金及对应专项债务收入安排的支出</t>
  </si>
  <si>
    <t>表05</t>
  </si>
  <si>
    <t>2018年县级部门一般公共预算基本支出表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</si>
  <si>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</si>
  <si>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</si>
  <si>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</si>
  <si>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</si>
  <si>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</si>
  <si>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</si>
  <si>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</si>
  <si>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</si>
  <si>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</si>
  <si>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</si>
  <si>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</si>
  <si>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</si>
  <si>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</si>
  <si>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</si>
  <si>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</si>
  <si>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</si>
  <si>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</si>
  <si>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</si>
  <si>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</si>
  <si>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</si>
  <si>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</si>
  <si>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</si>
  <si>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</si>
  <si>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</si>
  <si>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</si>
  <si>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</si>
  <si>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</si>
  <si>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</si>
  <si>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</si>
  <si>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</si>
  <si>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</si>
  <si>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</si>
  <si>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</si>
  <si>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</si>
  <si>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</si>
  <si>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</si>
  <si>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</si>
  <si>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</si>
  <si>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</si>
  <si>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</si>
  <si>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</si>
  <si>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</si>
  <si>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</si>
  <si>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</si>
  <si>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</si>
  <si>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</si>
  <si>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</si>
  <si>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</si>
  <si>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</si>
  <si>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</si>
  <si>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</si>
  <si>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</si>
  <si>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</si>
  <si>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</si>
  <si>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</si>
  <si>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</si>
  <si>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</si>
  <si>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</si>
  <si>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</si>
  <si>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</si>
  <si>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</si>
  <si>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</si>
  <si>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</si>
  <si>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</si>
  <si>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</si>
  <si>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</si>
  <si>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</si>
  <si>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</si>
  <si>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</si>
  <si>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</si>
  <si>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</si>
  <si>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</si>
  <si>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</si>
  <si>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</si>
  <si>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</si>
  <si>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</si>
  <si>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</si>
  <si>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</si>
  <si>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</si>
  <si>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办公设备购置(其他资本)</t>
  </si>
  <si>
    <t>表06</t>
  </si>
  <si>
    <t>2018年县级部门收入预算总表</t>
  </si>
  <si>
    <t>单位名称</t>
  </si>
  <si>
    <t>总计</t>
  </si>
  <si>
    <t>一般公共预算拨款</t>
  </si>
  <si>
    <t>政府性基金预算拨款</t>
  </si>
  <si>
    <t>财政专户资金</t>
  </si>
  <si>
    <t>上级补助收入（非财政补助收入）</t>
  </si>
  <si>
    <t>其他收入</t>
  </si>
  <si>
    <t>上年结转</t>
  </si>
  <si>
    <t>小计</t>
  </si>
  <si>
    <t>本级财政经费拨款</t>
  </si>
  <si>
    <t>上级专项补助收入</t>
  </si>
  <si>
    <t>常山县招贤镇</t>
  </si>
  <si>
    <t xml:space="preserve">   招贤镇（本级）</t>
  </si>
  <si>
    <t>表07</t>
  </si>
  <si>
    <t>2018年县级部门支出预算总表</t>
  </si>
  <si>
    <t>人员经费支出</t>
  </si>
  <si>
    <t>公用经费支出</t>
  </si>
  <si>
    <t>本级财政安排项目</t>
  </si>
  <si>
    <t>上级财政专项转移支付安排项目</t>
  </si>
  <si>
    <t xml:space="preserve">    招贤镇（本级）</t>
  </si>
  <si>
    <t>表08</t>
  </si>
  <si>
    <t xml:space="preserve">2018年一般公共预算“三公”经费表 </t>
  </si>
  <si>
    <t>项目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</si>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</sst>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0.00_ "/>
  </numFmts>
  <fonts count="52"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方正书宋_GBK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0"/>
      <name val="方正书宋_GBK"/>
      <family val="3"/>
    </font>
    <font>
      <b/>
      <sz val="20"/>
      <color indexed="8"/>
      <name val="宋体"/>
      <family val="0"/>
    </font>
    <font>
      <sz val="10"/>
      <color indexed="10"/>
      <name val="方正书宋_GBK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vertical="center"/>
      <protection/>
    </xf>
    <xf numFmtId="2" fontId="3" fillId="0" borderId="14" xfId="0" applyNumberFormat="1" applyFont="1" applyBorder="1" applyAlignment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>
      <alignment vertical="center" wrapText="1"/>
    </xf>
    <xf numFmtId="177" fontId="3" fillId="0" borderId="0" xfId="0" applyNumberFormat="1" applyFont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7" fontId="5" fillId="0" borderId="14" xfId="49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4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49" applyFont="1" applyFill="1" applyBorder="1" applyAlignment="1">
      <alignment horizontal="center" vertical="center" wrapText="1"/>
      <protection/>
    </xf>
    <xf numFmtId="0" fontId="7" fillId="0" borderId="16" xfId="4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9" fontId="3" fillId="0" borderId="9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left" vertical="center"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2" fontId="1" fillId="0" borderId="9" xfId="0" applyNumberFormat="1" applyFont="1" applyBorder="1" applyAlignment="1">
      <alignment horizontal="right" vertical="center" wrapText="1"/>
    </xf>
    <xf numFmtId="180" fontId="12" fillId="0" borderId="23" xfId="0" applyNumberFormat="1" applyFont="1" applyFill="1" applyBorder="1" applyAlignment="1">
      <alignment vertical="center"/>
    </xf>
    <xf numFmtId="180" fontId="1" fillId="0" borderId="9" xfId="0" applyNumberFormat="1" applyFont="1" applyBorder="1" applyAlignment="1">
      <alignment horizontal="right" vertical="center" wrapText="1"/>
    </xf>
    <xf numFmtId="180" fontId="12" fillId="0" borderId="2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wrapText="1"/>
    </xf>
    <xf numFmtId="180" fontId="1" fillId="0" borderId="24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180" fontId="5" fillId="0" borderId="26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>
      <alignment horizontal="center" vertical="center" wrapText="1"/>
    </xf>
    <xf numFmtId="180" fontId="5" fillId="0" borderId="26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right" wrapText="1"/>
    </xf>
    <xf numFmtId="2" fontId="1" fillId="0" borderId="27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/>
    </xf>
    <xf numFmtId="180" fontId="1" fillId="0" borderId="26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打印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3.25390625" style="0" customWidth="1"/>
    <col min="2" max="2" width="27.625" style="0" customWidth="1"/>
    <col min="3" max="3" width="31.875" style="0" customWidth="1"/>
    <col min="4" max="4" width="28.375" style="0" customWidth="1"/>
  </cols>
  <sheetData>
    <row r="1" spans="1:4" ht="15">
      <c r="A1" s="1"/>
      <c r="B1" s="1"/>
      <c r="C1" s="1"/>
      <c r="D1" s="73" t="s">
        <v>0</v>
      </c>
    </row>
    <row r="2" spans="1:4" ht="15">
      <c r="A2" s="74"/>
      <c r="B2" s="1"/>
      <c r="C2" s="1"/>
      <c r="D2" s="1"/>
    </row>
    <row r="3" spans="1:4" ht="36" customHeight="1">
      <c r="A3" s="17" t="s">
        <v>1</v>
      </c>
      <c r="B3" s="17"/>
      <c r="C3" s="17"/>
      <c r="D3" s="17"/>
    </row>
    <row r="4" spans="1:4" ht="19.5" customHeight="1">
      <c r="A4" s="4" t="s">
        <v>2</v>
      </c>
      <c r="B4" s="1"/>
      <c r="C4" s="1"/>
      <c r="D4" s="73" t="s">
        <v>3</v>
      </c>
    </row>
    <row r="5" spans="1:4" ht="19.5" customHeight="1">
      <c r="A5" s="75" t="s">
        <v>4</v>
      </c>
      <c r="B5" s="76"/>
      <c r="C5" s="77" t="s">
        <v>5</v>
      </c>
      <c r="D5" s="78"/>
    </row>
    <row r="6" spans="1:4" ht="19.5" customHeight="1">
      <c r="A6" s="79" t="s">
        <v>6</v>
      </c>
      <c r="B6" s="79" t="s">
        <v>7</v>
      </c>
      <c r="C6" s="79" t="s">
        <v>6</v>
      </c>
      <c r="D6" s="79" t="s">
        <v>7</v>
      </c>
    </row>
    <row r="7" spans="1:4" ht="19.5" customHeight="1">
      <c r="A7" s="80" t="s">
        <v>8</v>
      </c>
      <c r="B7" s="81">
        <v>1851.18</v>
      </c>
      <c r="C7" s="82" t="s">
        <v>9</v>
      </c>
      <c r="D7" s="83">
        <f>D8+D11+D14+D17+D20+D23+D26+D28</f>
        <v>1404.32</v>
      </c>
    </row>
    <row r="8" spans="1:4" ht="19.5" customHeight="1">
      <c r="A8" s="80" t="s">
        <v>10</v>
      </c>
      <c r="B8" s="81"/>
      <c r="C8" s="84" t="s">
        <v>11</v>
      </c>
      <c r="D8" s="83">
        <v>63.87</v>
      </c>
    </row>
    <row r="9" spans="1:4" ht="19.5" customHeight="1">
      <c r="A9" s="85" t="s">
        <v>12</v>
      </c>
      <c r="B9" s="81"/>
      <c r="C9" s="61" t="s">
        <v>13</v>
      </c>
      <c r="D9" s="83">
        <v>36.01</v>
      </c>
    </row>
    <row r="10" spans="1:4" ht="19.5" customHeight="1">
      <c r="A10" s="80" t="s">
        <v>14</v>
      </c>
      <c r="B10" s="81"/>
      <c r="C10" s="61" t="s">
        <v>15</v>
      </c>
      <c r="D10" s="83">
        <v>27.86</v>
      </c>
    </row>
    <row r="11" spans="1:4" ht="19.5" customHeight="1">
      <c r="A11" s="80" t="s">
        <v>10</v>
      </c>
      <c r="B11" s="99"/>
      <c r="C11" s="63" t="s">
        <v>16</v>
      </c>
      <c r="D11" s="87">
        <v>41.13</v>
      </c>
    </row>
    <row r="12" spans="1:4" ht="19.5" customHeight="1">
      <c r="A12" s="85" t="s">
        <v>17</v>
      </c>
      <c r="B12" s="99"/>
      <c r="C12" s="64" t="s">
        <v>13</v>
      </c>
      <c r="D12" s="87">
        <v>32.65</v>
      </c>
    </row>
    <row r="13" spans="1:4" ht="19.5" customHeight="1">
      <c r="A13" s="80" t="s">
        <v>18</v>
      </c>
      <c r="B13" s="100"/>
      <c r="C13" s="64" t="s">
        <v>15</v>
      </c>
      <c r="D13" s="87">
        <v>8.48</v>
      </c>
    </row>
    <row r="14" spans="1:4" ht="19.5" customHeight="1">
      <c r="A14" s="80" t="s">
        <v>19</v>
      </c>
      <c r="B14" s="93"/>
      <c r="C14" s="84" t="s">
        <v>20</v>
      </c>
      <c r="D14" s="83">
        <v>947.12</v>
      </c>
    </row>
    <row r="15" spans="1:4" ht="19.5" customHeight="1">
      <c r="A15" s="80" t="s">
        <v>21</v>
      </c>
      <c r="B15" s="93"/>
      <c r="C15" s="61" t="s">
        <v>13</v>
      </c>
      <c r="D15" s="83">
        <v>675.02</v>
      </c>
    </row>
    <row r="16" spans="1:4" ht="19.5" customHeight="1">
      <c r="A16" s="80" t="s">
        <v>22</v>
      </c>
      <c r="B16" s="93"/>
      <c r="C16" s="61" t="s">
        <v>15</v>
      </c>
      <c r="D16" s="83">
        <v>272.1</v>
      </c>
    </row>
    <row r="17" spans="1:4" ht="19.5" customHeight="1">
      <c r="A17" s="80" t="s">
        <v>23</v>
      </c>
      <c r="B17" s="93"/>
      <c r="C17" s="62" t="s">
        <v>24</v>
      </c>
      <c r="D17" s="83">
        <v>21.68</v>
      </c>
    </row>
    <row r="18" spans="1:4" ht="19.5" customHeight="1">
      <c r="A18" s="101" t="s">
        <v>25</v>
      </c>
      <c r="B18" s="93"/>
      <c r="C18" s="61" t="s">
        <v>13</v>
      </c>
      <c r="D18" s="83">
        <v>17.17</v>
      </c>
    </row>
    <row r="19" spans="1:4" ht="19.5" customHeight="1">
      <c r="A19" s="95" t="s">
        <v>26</v>
      </c>
      <c r="B19" s="93"/>
      <c r="C19" s="61" t="s">
        <v>15</v>
      </c>
      <c r="D19" s="83">
        <v>4.51</v>
      </c>
    </row>
    <row r="20" spans="1:4" ht="19.5" customHeight="1">
      <c r="A20" s="80" t="s">
        <v>27</v>
      </c>
      <c r="B20" s="93"/>
      <c r="C20" s="62" t="s">
        <v>28</v>
      </c>
      <c r="D20" s="83">
        <v>63.44</v>
      </c>
    </row>
    <row r="21" spans="1:4" ht="19.5" customHeight="1">
      <c r="A21" s="80"/>
      <c r="B21" s="93"/>
      <c r="C21" s="61" t="s">
        <v>13</v>
      </c>
      <c r="D21" s="83">
        <v>51.67</v>
      </c>
    </row>
    <row r="22" spans="1:4" ht="19.5" customHeight="1">
      <c r="A22" s="80"/>
      <c r="B22" s="93"/>
      <c r="C22" s="61" t="s">
        <v>15</v>
      </c>
      <c r="D22" s="83">
        <v>11.77</v>
      </c>
    </row>
    <row r="23" spans="1:4" ht="19.5" customHeight="1">
      <c r="A23" s="80"/>
      <c r="B23" s="93"/>
      <c r="C23" s="62" t="s">
        <v>29</v>
      </c>
      <c r="D23" s="83">
        <v>48.53</v>
      </c>
    </row>
    <row r="24" spans="1:4" ht="19.5" customHeight="1">
      <c r="A24" s="80"/>
      <c r="B24" s="93"/>
      <c r="C24" s="61" t="s">
        <v>13</v>
      </c>
      <c r="D24" s="83">
        <v>31.7</v>
      </c>
    </row>
    <row r="25" spans="1:4" ht="19.5" customHeight="1">
      <c r="A25" s="80"/>
      <c r="B25" s="93"/>
      <c r="C25" s="61" t="s">
        <v>15</v>
      </c>
      <c r="D25" s="83">
        <v>16.83</v>
      </c>
    </row>
    <row r="26" spans="1:4" ht="19.5" customHeight="1">
      <c r="A26" s="80"/>
      <c r="B26" s="93"/>
      <c r="C26" s="62" t="s">
        <v>30</v>
      </c>
      <c r="D26" s="83">
        <v>80</v>
      </c>
    </row>
    <row r="27" spans="1:4" ht="19.5" customHeight="1">
      <c r="A27" s="80"/>
      <c r="B27" s="93"/>
      <c r="C27" s="61" t="s">
        <v>15</v>
      </c>
      <c r="D27" s="83">
        <v>80</v>
      </c>
    </row>
    <row r="28" spans="1:4" ht="19.5" customHeight="1">
      <c r="A28" s="80"/>
      <c r="B28" s="93"/>
      <c r="C28" s="62" t="s">
        <v>31</v>
      </c>
      <c r="D28" s="83">
        <v>138.55</v>
      </c>
    </row>
    <row r="29" spans="1:4" ht="19.5" customHeight="1">
      <c r="A29" s="80"/>
      <c r="B29" s="93"/>
      <c r="C29" s="61" t="s">
        <v>31</v>
      </c>
      <c r="D29" s="83">
        <v>138.55</v>
      </c>
    </row>
    <row r="30" spans="1:4" ht="19.5" customHeight="1">
      <c r="A30" s="80"/>
      <c r="B30" s="93"/>
      <c r="C30" s="89" t="s">
        <v>32</v>
      </c>
      <c r="D30" s="83">
        <v>25</v>
      </c>
    </row>
    <row r="31" spans="1:4" ht="19.5" customHeight="1">
      <c r="A31" s="80"/>
      <c r="B31" s="93"/>
      <c r="C31" s="62" t="s">
        <v>33</v>
      </c>
      <c r="D31" s="83">
        <v>25</v>
      </c>
    </row>
    <row r="32" spans="1:4" ht="19.5" customHeight="1">
      <c r="A32" s="80"/>
      <c r="B32" s="93"/>
      <c r="C32" s="61" t="s">
        <v>34</v>
      </c>
      <c r="D32" s="83">
        <v>25</v>
      </c>
    </row>
    <row r="33" spans="1:4" ht="19.5" customHeight="1">
      <c r="A33" s="80"/>
      <c r="B33" s="93"/>
      <c r="C33" s="65" t="s">
        <v>35</v>
      </c>
      <c r="D33" s="83"/>
    </row>
    <row r="34" spans="1:4" ht="19.5" customHeight="1">
      <c r="A34" s="80"/>
      <c r="B34" s="93"/>
      <c r="C34" s="62" t="s">
        <v>36</v>
      </c>
      <c r="D34" s="83"/>
    </row>
    <row r="35" spans="1:4" ht="19.5" customHeight="1">
      <c r="A35" s="80"/>
      <c r="B35" s="93"/>
      <c r="C35" s="61" t="s">
        <v>36</v>
      </c>
      <c r="D35" s="83"/>
    </row>
    <row r="36" spans="1:4" ht="19.5" customHeight="1">
      <c r="A36" s="80"/>
      <c r="B36" s="93"/>
      <c r="C36" s="59" t="s">
        <v>37</v>
      </c>
      <c r="D36" s="83">
        <v>100.18</v>
      </c>
    </row>
    <row r="37" spans="1:4" ht="19.5" customHeight="1">
      <c r="A37" s="80"/>
      <c r="B37" s="93"/>
      <c r="C37" s="62" t="s">
        <v>38</v>
      </c>
      <c r="D37" s="83">
        <v>100.18</v>
      </c>
    </row>
    <row r="38" spans="1:4" ht="19.5" customHeight="1">
      <c r="A38" s="80"/>
      <c r="B38" s="93"/>
      <c r="C38" s="61" t="s">
        <v>13</v>
      </c>
      <c r="D38" s="83">
        <v>33.11</v>
      </c>
    </row>
    <row r="39" spans="1:4" ht="19.5" customHeight="1">
      <c r="A39" s="80"/>
      <c r="B39" s="93"/>
      <c r="C39" s="61" t="s">
        <v>15</v>
      </c>
      <c r="D39" s="83">
        <v>7.07</v>
      </c>
    </row>
    <row r="40" spans="1:4" ht="19.5" customHeight="1">
      <c r="A40" s="80"/>
      <c r="B40" s="93"/>
      <c r="C40" s="61" t="s">
        <v>39</v>
      </c>
      <c r="D40" s="83">
        <v>60</v>
      </c>
    </row>
    <row r="41" spans="1:4" ht="19.5" customHeight="1">
      <c r="A41" s="80"/>
      <c r="B41" s="93"/>
      <c r="C41" s="66" t="s">
        <v>40</v>
      </c>
      <c r="D41" s="83"/>
    </row>
    <row r="42" spans="1:4" ht="19.5" customHeight="1">
      <c r="A42" s="80"/>
      <c r="B42" s="93"/>
      <c r="C42" s="62" t="s">
        <v>41</v>
      </c>
      <c r="D42" s="83"/>
    </row>
    <row r="43" spans="1:4" ht="19.5" customHeight="1">
      <c r="A43" s="80"/>
      <c r="B43" s="93"/>
      <c r="C43" s="61" t="s">
        <v>41</v>
      </c>
      <c r="D43" s="83"/>
    </row>
    <row r="44" spans="1:4" ht="19.5" customHeight="1">
      <c r="A44" s="80"/>
      <c r="B44" s="93"/>
      <c r="C44" s="62" t="s">
        <v>42</v>
      </c>
      <c r="D44" s="83"/>
    </row>
    <row r="45" spans="1:4" ht="19.5" customHeight="1">
      <c r="A45" s="80"/>
      <c r="B45" s="93"/>
      <c r="C45" s="61" t="s">
        <v>43</v>
      </c>
      <c r="D45" s="83"/>
    </row>
    <row r="46" spans="1:4" ht="19.5" customHeight="1">
      <c r="A46" s="80"/>
      <c r="B46" s="93"/>
      <c r="C46" s="66" t="s">
        <v>44</v>
      </c>
      <c r="D46" s="83">
        <v>78.43</v>
      </c>
    </row>
    <row r="47" spans="1:4" ht="19.5" customHeight="1">
      <c r="A47" s="80"/>
      <c r="B47" s="93"/>
      <c r="C47" s="62" t="s">
        <v>45</v>
      </c>
      <c r="D47" s="83">
        <v>78.43</v>
      </c>
    </row>
    <row r="48" spans="1:4" ht="19.5" customHeight="1">
      <c r="A48" s="80"/>
      <c r="B48" s="93"/>
      <c r="C48" s="61" t="s">
        <v>13</v>
      </c>
      <c r="D48" s="83">
        <v>31.59</v>
      </c>
    </row>
    <row r="49" spans="1:4" ht="19.5" customHeight="1">
      <c r="A49" s="80"/>
      <c r="B49" s="93"/>
      <c r="C49" s="61" t="s">
        <v>15</v>
      </c>
      <c r="D49" s="83">
        <v>6.84</v>
      </c>
    </row>
    <row r="50" spans="1:4" ht="19.5" customHeight="1">
      <c r="A50" s="80"/>
      <c r="B50" s="93"/>
      <c r="C50" s="61" t="s">
        <v>46</v>
      </c>
      <c r="D50" s="83">
        <v>40</v>
      </c>
    </row>
    <row r="51" spans="1:4" ht="19.5" customHeight="1">
      <c r="A51" s="80"/>
      <c r="B51" s="93"/>
      <c r="C51" s="68" t="s">
        <v>47</v>
      </c>
      <c r="D51" s="83">
        <v>80</v>
      </c>
    </row>
    <row r="52" spans="1:4" ht="19.5" customHeight="1">
      <c r="A52" s="80"/>
      <c r="B52" s="93"/>
      <c r="C52" s="70" t="s">
        <v>48</v>
      </c>
      <c r="D52" s="83">
        <v>80</v>
      </c>
    </row>
    <row r="53" spans="1:4" ht="19.5" customHeight="1">
      <c r="A53" s="80"/>
      <c r="B53" s="93"/>
      <c r="C53" s="72" t="s">
        <v>49</v>
      </c>
      <c r="D53" s="83">
        <v>80</v>
      </c>
    </row>
    <row r="54" spans="1:4" ht="19.5" customHeight="1">
      <c r="A54" s="80"/>
      <c r="B54" s="93"/>
      <c r="C54" s="66" t="s">
        <v>50</v>
      </c>
      <c r="D54" s="83">
        <v>41.54</v>
      </c>
    </row>
    <row r="55" spans="1:4" ht="19.5" customHeight="1">
      <c r="A55" s="80"/>
      <c r="B55" s="93"/>
      <c r="C55" s="62" t="s">
        <v>51</v>
      </c>
      <c r="D55" s="83">
        <v>41.54</v>
      </c>
    </row>
    <row r="56" spans="1:4" ht="19.5" customHeight="1">
      <c r="A56" s="80"/>
      <c r="B56" s="93"/>
      <c r="C56" s="61" t="s">
        <v>13</v>
      </c>
      <c r="D56" s="83">
        <v>29.82</v>
      </c>
    </row>
    <row r="57" spans="1:4" ht="19.5" customHeight="1">
      <c r="A57" s="80"/>
      <c r="B57" s="93"/>
      <c r="C57" s="61" t="s">
        <v>15</v>
      </c>
      <c r="D57" s="83">
        <v>11.72</v>
      </c>
    </row>
    <row r="58" spans="1:4" ht="19.5" customHeight="1">
      <c r="A58" s="80"/>
      <c r="B58" s="93"/>
      <c r="C58" s="66" t="s">
        <v>52</v>
      </c>
      <c r="D58" s="83">
        <f>D59+D62+D64+D67</f>
        <v>90.1</v>
      </c>
    </row>
    <row r="59" spans="1:4" ht="19.5" customHeight="1">
      <c r="A59" s="80"/>
      <c r="B59" s="93"/>
      <c r="C59" s="62" t="s">
        <v>53</v>
      </c>
      <c r="D59" s="83">
        <v>40.91</v>
      </c>
    </row>
    <row r="60" spans="1:4" ht="19.5" customHeight="1">
      <c r="A60" s="80"/>
      <c r="B60" s="93"/>
      <c r="C60" s="61" t="s">
        <v>13</v>
      </c>
      <c r="D60" s="83">
        <v>33.79</v>
      </c>
    </row>
    <row r="61" spans="1:4" ht="19.5" customHeight="1">
      <c r="A61" s="80"/>
      <c r="B61" s="93"/>
      <c r="C61" s="61" t="s">
        <v>15</v>
      </c>
      <c r="D61" s="83">
        <v>7.12</v>
      </c>
    </row>
    <row r="62" spans="1:4" ht="19.5" customHeight="1">
      <c r="A62" s="80"/>
      <c r="B62" s="93"/>
      <c r="C62" s="62" t="s">
        <v>54</v>
      </c>
      <c r="D62" s="83"/>
    </row>
    <row r="63" spans="1:4" ht="19.5" customHeight="1">
      <c r="A63" s="80"/>
      <c r="B63" s="93"/>
      <c r="C63" s="61" t="s">
        <v>13</v>
      </c>
      <c r="D63" s="83"/>
    </row>
    <row r="64" spans="1:4" ht="19.5" customHeight="1">
      <c r="A64" s="80"/>
      <c r="B64" s="93"/>
      <c r="C64" s="62" t="s">
        <v>55</v>
      </c>
      <c r="D64" s="83">
        <v>19.19</v>
      </c>
    </row>
    <row r="65" spans="1:4" ht="19.5" customHeight="1">
      <c r="A65" s="80"/>
      <c r="B65" s="93"/>
      <c r="C65" s="61" t="s">
        <v>13</v>
      </c>
      <c r="D65" s="83">
        <v>15.61</v>
      </c>
    </row>
    <row r="66" spans="1:4" ht="19.5" customHeight="1">
      <c r="A66" s="80"/>
      <c r="B66" s="93"/>
      <c r="C66" s="61" t="s">
        <v>15</v>
      </c>
      <c r="D66" s="83">
        <v>3.58</v>
      </c>
    </row>
    <row r="67" spans="1:4" ht="19.5" customHeight="1">
      <c r="A67" s="80"/>
      <c r="B67" s="93"/>
      <c r="C67" s="62" t="s">
        <v>56</v>
      </c>
      <c r="D67" s="83">
        <v>30</v>
      </c>
    </row>
    <row r="68" spans="1:4" ht="19.5" customHeight="1">
      <c r="A68" s="80"/>
      <c r="B68" s="93"/>
      <c r="C68" s="61" t="s">
        <v>56</v>
      </c>
      <c r="D68" s="83">
        <v>30</v>
      </c>
    </row>
    <row r="69" spans="1:4" ht="19.5" customHeight="1">
      <c r="A69" s="80"/>
      <c r="B69" s="93"/>
      <c r="C69" s="66"/>
      <c r="D69" s="83"/>
    </row>
    <row r="70" spans="1:4" ht="19.5" customHeight="1">
      <c r="A70" s="80"/>
      <c r="B70" s="93"/>
      <c r="C70" s="62"/>
      <c r="D70" s="83"/>
    </row>
    <row r="71" spans="1:4" ht="19.5" customHeight="1">
      <c r="A71" s="80"/>
      <c r="B71" s="93"/>
      <c r="C71" s="61"/>
      <c r="D71" s="83"/>
    </row>
    <row r="72" spans="1:4" ht="19.5" customHeight="1">
      <c r="A72" s="80"/>
      <c r="B72" s="93"/>
      <c r="C72" s="90"/>
      <c r="D72" s="83"/>
    </row>
    <row r="73" spans="1:4" ht="19.5" customHeight="1">
      <c r="A73" s="80"/>
      <c r="B73" s="93"/>
      <c r="C73" s="91"/>
      <c r="D73" s="83"/>
    </row>
    <row r="74" spans="1:4" ht="19.5" customHeight="1">
      <c r="A74" s="80"/>
      <c r="B74" s="93"/>
      <c r="C74" s="92"/>
      <c r="D74" s="83"/>
    </row>
    <row r="75" spans="1:4" ht="19.5" customHeight="1">
      <c r="A75" s="80"/>
      <c r="B75" s="93"/>
      <c r="C75" s="102"/>
      <c r="D75" s="83"/>
    </row>
    <row r="76" spans="1:4" ht="19.5" customHeight="1">
      <c r="A76" s="101"/>
      <c r="B76" s="93"/>
      <c r="C76" s="102"/>
      <c r="D76" s="83"/>
    </row>
    <row r="77" spans="1:4" ht="19.5" customHeight="1">
      <c r="A77" s="95"/>
      <c r="B77" s="81"/>
      <c r="C77" s="95" t="s">
        <v>57</v>
      </c>
      <c r="D77" s="81">
        <f>D7+D30+D33+D36+D41+D46+D51+D54+D58+D69+D72</f>
        <v>1819.57</v>
      </c>
    </row>
    <row r="78" spans="1:4" ht="19.5" customHeight="1">
      <c r="A78" s="80"/>
      <c r="B78" s="81"/>
      <c r="C78" s="90" t="s">
        <v>58</v>
      </c>
      <c r="D78" s="81"/>
    </row>
    <row r="79" spans="2:4" ht="19.5" customHeight="1">
      <c r="B79" s="81"/>
      <c r="C79" s="90" t="s">
        <v>59</v>
      </c>
      <c r="D79" s="81"/>
    </row>
    <row r="80" spans="1:4" ht="19.5" customHeight="1">
      <c r="A80" s="103"/>
      <c r="B80" s="81"/>
      <c r="C80" s="90" t="s">
        <v>60</v>
      </c>
      <c r="D80" s="93"/>
    </row>
    <row r="81" spans="1:4" ht="19.5" customHeight="1">
      <c r="A81" s="104"/>
      <c r="B81" s="81"/>
      <c r="C81" s="90" t="s">
        <v>61</v>
      </c>
      <c r="D81" s="105">
        <v>31.61</v>
      </c>
    </row>
    <row r="82" spans="1:4" ht="19.5" customHeight="1">
      <c r="A82" s="95" t="s">
        <v>62</v>
      </c>
      <c r="B82" s="81">
        <v>1851.18</v>
      </c>
      <c r="C82" s="95" t="s">
        <v>63</v>
      </c>
      <c r="D82" s="106">
        <f>D77+D81</f>
        <v>1851.1799999999998</v>
      </c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</sheetData>
  <sheetProtection/>
  <mergeCells count="2">
    <mergeCell ref="A3:D3"/>
    <mergeCell ref="C5:D5"/>
  </mergeCells>
  <printOptions/>
  <pageMargins left="0.75" right="0.75" top="1" bottom="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40.50390625" style="0" customWidth="1"/>
    <col min="4" max="4" width="18.50390625" style="0" customWidth="1"/>
  </cols>
  <sheetData>
    <row r="1" spans="1:4" ht="15">
      <c r="A1" s="1"/>
      <c r="B1" s="1"/>
      <c r="C1" s="1"/>
      <c r="D1" s="73" t="s">
        <v>64</v>
      </c>
    </row>
    <row r="2" spans="1:4" ht="15">
      <c r="A2" s="74"/>
      <c r="B2" s="1"/>
      <c r="C2" s="1"/>
      <c r="D2" s="1"/>
    </row>
    <row r="3" spans="1:4" ht="54" customHeight="1">
      <c r="A3" s="17" t="s">
        <v>65</v>
      </c>
      <c r="B3" s="17"/>
      <c r="C3" s="17"/>
      <c r="D3" s="17"/>
    </row>
    <row r="4" spans="1:4" ht="19.5" customHeight="1">
      <c r="A4" s="4" t="s">
        <v>2</v>
      </c>
      <c r="B4" s="1"/>
      <c r="C4" s="1"/>
      <c r="D4" s="73" t="s">
        <v>3</v>
      </c>
    </row>
    <row r="5" spans="1:4" ht="19.5" customHeight="1">
      <c r="A5" s="75" t="s">
        <v>4</v>
      </c>
      <c r="B5" s="76"/>
      <c r="C5" s="77" t="s">
        <v>5</v>
      </c>
      <c r="D5" s="78"/>
    </row>
    <row r="6" spans="1:4" ht="19.5" customHeight="1">
      <c r="A6" s="79" t="s">
        <v>6</v>
      </c>
      <c r="B6" s="79" t="s">
        <v>7</v>
      </c>
      <c r="C6" s="79" t="s">
        <v>6</v>
      </c>
      <c r="D6" s="79" t="s">
        <v>7</v>
      </c>
    </row>
    <row r="7" spans="1:4" ht="19.5" customHeight="1">
      <c r="A7" s="80" t="s">
        <v>8</v>
      </c>
      <c r="B7" s="81">
        <v>1851.18</v>
      </c>
      <c r="C7" s="82" t="s">
        <v>9</v>
      </c>
      <c r="D7" s="83">
        <f>D8+D11+D14+D17+D20+D23+D26+D28</f>
        <v>1404.32</v>
      </c>
    </row>
    <row r="8" spans="1:4" ht="19.5" customHeight="1">
      <c r="A8" s="80" t="s">
        <v>10</v>
      </c>
      <c r="B8" s="81"/>
      <c r="C8" s="84" t="s">
        <v>11</v>
      </c>
      <c r="D8" s="83">
        <v>63.87</v>
      </c>
    </row>
    <row r="9" spans="1:4" ht="19.5" customHeight="1">
      <c r="A9" s="85" t="s">
        <v>12</v>
      </c>
      <c r="B9" s="81"/>
      <c r="C9" s="61" t="s">
        <v>13</v>
      </c>
      <c r="D9" s="83">
        <v>36.01</v>
      </c>
    </row>
    <row r="10" spans="1:4" ht="19.5" customHeight="1">
      <c r="A10" s="80" t="s">
        <v>14</v>
      </c>
      <c r="B10" s="81"/>
      <c r="C10" s="61" t="s">
        <v>15</v>
      </c>
      <c r="D10" s="83">
        <v>27.86</v>
      </c>
    </row>
    <row r="11" spans="1:4" ht="19.5" customHeight="1">
      <c r="A11" s="80" t="s">
        <v>10</v>
      </c>
      <c r="B11" s="86"/>
      <c r="C11" s="63" t="s">
        <v>16</v>
      </c>
      <c r="D11" s="87">
        <v>41.13</v>
      </c>
    </row>
    <row r="12" spans="1:4" ht="19.5" customHeight="1">
      <c r="A12" s="85" t="s">
        <v>17</v>
      </c>
      <c r="B12" s="86"/>
      <c r="C12" s="64" t="s">
        <v>13</v>
      </c>
      <c r="D12" s="87">
        <v>32.65</v>
      </c>
    </row>
    <row r="13" spans="1:4" ht="19.5" customHeight="1">
      <c r="A13" s="88" t="s">
        <v>66</v>
      </c>
      <c r="B13" s="81"/>
      <c r="C13" s="64" t="s">
        <v>15</v>
      </c>
      <c r="D13" s="87">
        <v>8.48</v>
      </c>
    </row>
    <row r="14" spans="1:4" ht="19.5" customHeight="1">
      <c r="A14" s="88"/>
      <c r="B14" s="81"/>
      <c r="C14" s="84" t="s">
        <v>20</v>
      </c>
      <c r="D14" s="83">
        <v>947.12</v>
      </c>
    </row>
    <row r="15" spans="1:4" ht="19.5" customHeight="1">
      <c r="A15" s="88"/>
      <c r="B15" s="81"/>
      <c r="C15" s="61" t="s">
        <v>13</v>
      </c>
      <c r="D15" s="83">
        <v>675.02</v>
      </c>
    </row>
    <row r="16" spans="1:4" ht="19.5" customHeight="1">
      <c r="A16" s="88"/>
      <c r="B16" s="81"/>
      <c r="C16" s="61" t="s">
        <v>15</v>
      </c>
      <c r="D16" s="83">
        <v>272.1</v>
      </c>
    </row>
    <row r="17" spans="1:4" ht="19.5" customHeight="1">
      <c r="A17" s="88"/>
      <c r="B17" s="81"/>
      <c r="C17" s="62" t="s">
        <v>24</v>
      </c>
      <c r="D17" s="83">
        <v>21.68</v>
      </c>
    </row>
    <row r="18" spans="1:4" ht="19.5" customHeight="1">
      <c r="A18" s="88"/>
      <c r="B18" s="81"/>
      <c r="C18" s="61" t="s">
        <v>13</v>
      </c>
      <c r="D18" s="83">
        <v>17.17</v>
      </c>
    </row>
    <row r="19" spans="1:4" ht="19.5" customHeight="1">
      <c r="A19" s="88"/>
      <c r="B19" s="81"/>
      <c r="C19" s="61" t="s">
        <v>15</v>
      </c>
      <c r="D19" s="83">
        <v>4.51</v>
      </c>
    </row>
    <row r="20" spans="1:4" ht="19.5" customHeight="1">
      <c r="A20" s="88"/>
      <c r="B20" s="81"/>
      <c r="C20" s="62" t="s">
        <v>28</v>
      </c>
      <c r="D20" s="83">
        <v>63.44</v>
      </c>
    </row>
    <row r="21" spans="1:4" ht="19.5" customHeight="1">
      <c r="A21" s="88"/>
      <c r="B21" s="81"/>
      <c r="C21" s="61" t="s">
        <v>13</v>
      </c>
      <c r="D21" s="83">
        <v>51.67</v>
      </c>
    </row>
    <row r="22" spans="1:4" ht="19.5" customHeight="1">
      <c r="A22" s="88"/>
      <c r="B22" s="81"/>
      <c r="C22" s="61" t="s">
        <v>15</v>
      </c>
      <c r="D22" s="83">
        <v>11.77</v>
      </c>
    </row>
    <row r="23" spans="1:4" ht="19.5" customHeight="1">
      <c r="A23" s="88"/>
      <c r="B23" s="81"/>
      <c r="C23" s="62" t="s">
        <v>29</v>
      </c>
      <c r="D23" s="83">
        <v>48.53</v>
      </c>
    </row>
    <row r="24" spans="1:4" ht="19.5" customHeight="1">
      <c r="A24" s="88"/>
      <c r="B24" s="81"/>
      <c r="C24" s="61" t="s">
        <v>13</v>
      </c>
      <c r="D24" s="83">
        <v>31.7</v>
      </c>
    </row>
    <row r="25" spans="1:4" ht="19.5" customHeight="1">
      <c r="A25" s="88"/>
      <c r="B25" s="81"/>
      <c r="C25" s="61" t="s">
        <v>15</v>
      </c>
      <c r="D25" s="83">
        <v>16.83</v>
      </c>
    </row>
    <row r="26" spans="1:4" ht="19.5" customHeight="1">
      <c r="A26" s="88"/>
      <c r="B26" s="81"/>
      <c r="C26" s="62" t="s">
        <v>30</v>
      </c>
      <c r="D26" s="83">
        <v>80</v>
      </c>
    </row>
    <row r="27" spans="1:4" ht="19.5" customHeight="1">
      <c r="A27" s="88"/>
      <c r="B27" s="81"/>
      <c r="C27" s="61" t="s">
        <v>15</v>
      </c>
      <c r="D27" s="83">
        <v>80</v>
      </c>
    </row>
    <row r="28" spans="1:4" ht="19.5" customHeight="1">
      <c r="A28" s="88"/>
      <c r="B28" s="81"/>
      <c r="C28" s="62" t="s">
        <v>31</v>
      </c>
      <c r="D28" s="83">
        <v>138.55</v>
      </c>
    </row>
    <row r="29" spans="1:4" ht="19.5" customHeight="1">
      <c r="A29" s="88"/>
      <c r="B29" s="81"/>
      <c r="C29" s="61" t="s">
        <v>31</v>
      </c>
      <c r="D29" s="83">
        <v>138.55</v>
      </c>
    </row>
    <row r="30" spans="1:4" ht="19.5" customHeight="1">
      <c r="A30" s="88"/>
      <c r="B30" s="81"/>
      <c r="C30" s="89" t="s">
        <v>32</v>
      </c>
      <c r="D30" s="83">
        <v>25</v>
      </c>
    </row>
    <row r="31" spans="1:4" ht="19.5" customHeight="1">
      <c r="A31" s="88"/>
      <c r="B31" s="81"/>
      <c r="C31" s="62" t="s">
        <v>33</v>
      </c>
      <c r="D31" s="83">
        <v>25</v>
      </c>
    </row>
    <row r="32" spans="1:4" ht="19.5" customHeight="1">
      <c r="A32" s="88"/>
      <c r="B32" s="81"/>
      <c r="C32" s="61" t="s">
        <v>34</v>
      </c>
      <c r="D32" s="83">
        <v>25</v>
      </c>
    </row>
    <row r="33" spans="1:4" ht="19.5" customHeight="1">
      <c r="A33" s="88"/>
      <c r="B33" s="81"/>
      <c r="C33" s="65" t="s">
        <v>35</v>
      </c>
      <c r="D33" s="83"/>
    </row>
    <row r="34" spans="1:4" ht="19.5" customHeight="1">
      <c r="A34" s="88"/>
      <c r="B34" s="81"/>
      <c r="C34" s="62" t="s">
        <v>36</v>
      </c>
      <c r="D34" s="83"/>
    </row>
    <row r="35" spans="1:4" ht="19.5" customHeight="1">
      <c r="A35" s="88"/>
      <c r="B35" s="81"/>
      <c r="C35" s="61" t="s">
        <v>36</v>
      </c>
      <c r="D35" s="83"/>
    </row>
    <row r="36" spans="1:4" ht="19.5" customHeight="1">
      <c r="A36" s="88"/>
      <c r="B36" s="81"/>
      <c r="C36" s="59" t="s">
        <v>37</v>
      </c>
      <c r="D36" s="83">
        <v>100.18</v>
      </c>
    </row>
    <row r="37" spans="1:4" ht="19.5" customHeight="1">
      <c r="A37" s="88"/>
      <c r="B37" s="81"/>
      <c r="C37" s="62" t="s">
        <v>38</v>
      </c>
      <c r="D37" s="83">
        <v>100.18</v>
      </c>
    </row>
    <row r="38" spans="1:4" ht="19.5" customHeight="1">
      <c r="A38" s="88"/>
      <c r="B38" s="81"/>
      <c r="C38" s="61" t="s">
        <v>13</v>
      </c>
      <c r="D38" s="83">
        <v>33.11</v>
      </c>
    </row>
    <row r="39" spans="1:4" ht="19.5" customHeight="1">
      <c r="A39" s="88"/>
      <c r="B39" s="81"/>
      <c r="C39" s="61" t="s">
        <v>15</v>
      </c>
      <c r="D39" s="83">
        <v>7.07</v>
      </c>
    </row>
    <row r="40" spans="1:4" ht="19.5" customHeight="1">
      <c r="A40" s="88"/>
      <c r="B40" s="81"/>
      <c r="C40" s="61" t="s">
        <v>39</v>
      </c>
      <c r="D40" s="83">
        <v>60</v>
      </c>
    </row>
    <row r="41" spans="1:4" ht="19.5" customHeight="1">
      <c r="A41" s="88"/>
      <c r="B41" s="81"/>
      <c r="C41" s="66" t="s">
        <v>40</v>
      </c>
      <c r="D41" s="83"/>
    </row>
    <row r="42" spans="1:4" ht="19.5" customHeight="1">
      <c r="A42" s="88"/>
      <c r="B42" s="81"/>
      <c r="C42" s="62" t="s">
        <v>41</v>
      </c>
      <c r="D42" s="83"/>
    </row>
    <row r="43" spans="1:4" ht="19.5" customHeight="1">
      <c r="A43" s="88"/>
      <c r="B43" s="81"/>
      <c r="C43" s="61" t="s">
        <v>41</v>
      </c>
      <c r="D43" s="83"/>
    </row>
    <row r="44" spans="1:4" ht="19.5" customHeight="1">
      <c r="A44" s="88"/>
      <c r="B44" s="81"/>
      <c r="C44" s="62" t="s">
        <v>42</v>
      </c>
      <c r="D44" s="83"/>
    </row>
    <row r="45" spans="1:4" ht="19.5" customHeight="1">
      <c r="A45" s="88"/>
      <c r="B45" s="81"/>
      <c r="C45" s="61" t="s">
        <v>43</v>
      </c>
      <c r="D45" s="83"/>
    </row>
    <row r="46" spans="1:4" ht="19.5" customHeight="1">
      <c r="A46" s="88"/>
      <c r="B46" s="81"/>
      <c r="C46" s="66" t="s">
        <v>44</v>
      </c>
      <c r="D46" s="83">
        <v>78.43</v>
      </c>
    </row>
    <row r="47" spans="1:4" ht="19.5" customHeight="1">
      <c r="A47" s="88"/>
      <c r="B47" s="81"/>
      <c r="C47" s="62" t="s">
        <v>45</v>
      </c>
      <c r="D47" s="83">
        <v>78.43</v>
      </c>
    </row>
    <row r="48" spans="1:4" ht="19.5" customHeight="1">
      <c r="A48" s="88"/>
      <c r="B48" s="81"/>
      <c r="C48" s="61" t="s">
        <v>13</v>
      </c>
      <c r="D48" s="83">
        <v>31.59</v>
      </c>
    </row>
    <row r="49" spans="1:4" ht="19.5" customHeight="1">
      <c r="A49" s="88"/>
      <c r="B49" s="81"/>
      <c r="C49" s="61" t="s">
        <v>15</v>
      </c>
      <c r="D49" s="83">
        <v>6.84</v>
      </c>
    </row>
    <row r="50" spans="1:4" ht="19.5" customHeight="1">
      <c r="A50" s="88"/>
      <c r="B50" s="81"/>
      <c r="C50" s="61" t="s">
        <v>46</v>
      </c>
      <c r="D50" s="83">
        <v>40</v>
      </c>
    </row>
    <row r="51" spans="1:4" ht="19.5" customHeight="1">
      <c r="A51" s="88"/>
      <c r="B51" s="81"/>
      <c r="C51" s="68" t="s">
        <v>47</v>
      </c>
      <c r="D51" s="83">
        <v>80</v>
      </c>
    </row>
    <row r="52" spans="1:4" ht="19.5" customHeight="1">
      <c r="A52" s="88"/>
      <c r="B52" s="81"/>
      <c r="C52" s="70" t="s">
        <v>48</v>
      </c>
      <c r="D52" s="83">
        <v>80</v>
      </c>
    </row>
    <row r="53" spans="1:4" ht="19.5" customHeight="1">
      <c r="A53" s="88"/>
      <c r="B53" s="81"/>
      <c r="C53" s="72" t="s">
        <v>49</v>
      </c>
      <c r="D53" s="83">
        <v>80</v>
      </c>
    </row>
    <row r="54" spans="1:4" ht="19.5" customHeight="1">
      <c r="A54" s="88"/>
      <c r="B54" s="81"/>
      <c r="C54" s="66" t="s">
        <v>50</v>
      </c>
      <c r="D54" s="83">
        <v>41.54</v>
      </c>
    </row>
    <row r="55" spans="1:4" ht="19.5" customHeight="1">
      <c r="A55" s="88"/>
      <c r="B55" s="81"/>
      <c r="C55" s="62" t="s">
        <v>51</v>
      </c>
      <c r="D55" s="83">
        <v>41.54</v>
      </c>
    </row>
    <row r="56" spans="1:4" ht="19.5" customHeight="1">
      <c r="A56" s="88"/>
      <c r="B56" s="81"/>
      <c r="C56" s="61" t="s">
        <v>13</v>
      </c>
      <c r="D56" s="83">
        <v>29.82</v>
      </c>
    </row>
    <row r="57" spans="1:4" ht="19.5" customHeight="1">
      <c r="A57" s="88"/>
      <c r="B57" s="81"/>
      <c r="C57" s="61" t="s">
        <v>15</v>
      </c>
      <c r="D57" s="83">
        <v>11.72</v>
      </c>
    </row>
    <row r="58" spans="1:4" ht="19.5" customHeight="1">
      <c r="A58" s="88"/>
      <c r="B58" s="81"/>
      <c r="C58" s="66" t="s">
        <v>52</v>
      </c>
      <c r="D58" s="83">
        <f>D59+D62+D64+D67</f>
        <v>90.1</v>
      </c>
    </row>
    <row r="59" spans="1:4" ht="19.5" customHeight="1">
      <c r="A59" s="88"/>
      <c r="B59" s="81"/>
      <c r="C59" s="62" t="s">
        <v>53</v>
      </c>
      <c r="D59" s="83">
        <v>40.91</v>
      </c>
    </row>
    <row r="60" spans="1:4" ht="19.5" customHeight="1">
      <c r="A60" s="88"/>
      <c r="B60" s="81"/>
      <c r="C60" s="61" t="s">
        <v>13</v>
      </c>
      <c r="D60" s="83">
        <v>33.79</v>
      </c>
    </row>
    <row r="61" spans="1:4" ht="19.5" customHeight="1">
      <c r="A61" s="88"/>
      <c r="B61" s="81"/>
      <c r="C61" s="61" t="s">
        <v>15</v>
      </c>
      <c r="D61" s="83">
        <v>7.12</v>
      </c>
    </row>
    <row r="62" spans="1:4" ht="19.5" customHeight="1">
      <c r="A62" s="88"/>
      <c r="B62" s="81"/>
      <c r="C62" s="62" t="s">
        <v>54</v>
      </c>
      <c r="D62" s="83"/>
    </row>
    <row r="63" spans="1:4" ht="19.5" customHeight="1">
      <c r="A63" s="88"/>
      <c r="B63" s="81"/>
      <c r="C63" s="61" t="s">
        <v>13</v>
      </c>
      <c r="D63" s="83"/>
    </row>
    <row r="64" spans="1:4" ht="19.5" customHeight="1">
      <c r="A64" s="88"/>
      <c r="B64" s="81"/>
      <c r="C64" s="62" t="s">
        <v>55</v>
      </c>
      <c r="D64" s="83">
        <v>19.19</v>
      </c>
    </row>
    <row r="65" spans="1:4" ht="19.5" customHeight="1">
      <c r="A65" s="88"/>
      <c r="B65" s="81"/>
      <c r="C65" s="61" t="s">
        <v>13</v>
      </c>
      <c r="D65" s="83">
        <v>15.61</v>
      </c>
    </row>
    <row r="66" spans="1:4" ht="19.5" customHeight="1">
      <c r="A66" s="88"/>
      <c r="B66" s="81"/>
      <c r="C66" s="61" t="s">
        <v>15</v>
      </c>
      <c r="D66" s="83">
        <v>3.58</v>
      </c>
    </row>
    <row r="67" spans="1:4" ht="19.5" customHeight="1">
      <c r="A67" s="88"/>
      <c r="B67" s="81"/>
      <c r="C67" s="62" t="s">
        <v>56</v>
      </c>
      <c r="D67" s="83">
        <v>30</v>
      </c>
    </row>
    <row r="68" spans="1:4" ht="19.5" customHeight="1">
      <c r="A68" s="88"/>
      <c r="B68" s="81"/>
      <c r="C68" s="61" t="s">
        <v>56</v>
      </c>
      <c r="D68" s="83">
        <v>30</v>
      </c>
    </row>
    <row r="69" spans="1:4" ht="19.5" customHeight="1">
      <c r="A69" s="88"/>
      <c r="B69" s="81"/>
      <c r="C69" s="66"/>
      <c r="D69" s="83"/>
    </row>
    <row r="70" spans="1:4" ht="19.5" customHeight="1">
      <c r="A70" s="88"/>
      <c r="B70" s="81"/>
      <c r="C70" s="62"/>
      <c r="D70" s="83"/>
    </row>
    <row r="71" spans="1:4" ht="19.5" customHeight="1">
      <c r="A71" s="88"/>
      <c r="B71" s="81"/>
      <c r="C71" s="61"/>
      <c r="D71" s="83"/>
    </row>
    <row r="72" spans="1:4" ht="19.5" customHeight="1">
      <c r="A72" s="88"/>
      <c r="B72" s="81"/>
      <c r="C72" s="90"/>
      <c r="D72" s="83"/>
    </row>
    <row r="73" spans="1:4" ht="19.5" customHeight="1">
      <c r="A73" s="88"/>
      <c r="B73" s="81"/>
      <c r="C73" s="91"/>
      <c r="D73" s="83"/>
    </row>
    <row r="74" spans="1:4" ht="19.5" customHeight="1">
      <c r="A74" s="88"/>
      <c r="B74" s="81"/>
      <c r="C74" s="92"/>
      <c r="D74" s="83"/>
    </row>
    <row r="75" spans="1:4" ht="19.5" customHeight="1">
      <c r="A75" s="88"/>
      <c r="B75" s="93"/>
      <c r="C75" s="90"/>
      <c r="D75" s="83"/>
    </row>
    <row r="76" spans="1:4" ht="19.5" customHeight="1">
      <c r="A76" s="94"/>
      <c r="B76" s="93"/>
      <c r="C76" s="90" t="s">
        <v>61</v>
      </c>
      <c r="D76" s="83">
        <v>31.61</v>
      </c>
    </row>
    <row r="77" spans="1:4" ht="19.5" customHeight="1">
      <c r="A77" s="95" t="s">
        <v>67</v>
      </c>
      <c r="B77" s="96">
        <f>B7+B10+B13</f>
        <v>1851.18</v>
      </c>
      <c r="C77" s="97" t="s">
        <v>68</v>
      </c>
      <c r="D77" s="98">
        <f>D7+D30+D33+D36+D41+D46+D51+D54+D58+D69+D72+D76</f>
        <v>1851.1799999999998</v>
      </c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</sheetData>
  <sheetProtection/>
  <mergeCells count="2">
    <mergeCell ref="A3:D3"/>
    <mergeCell ref="C5:D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3" sqref="A3"/>
    </sheetView>
  </sheetViews>
  <sheetFormatPr defaultColWidth="8.625" defaultRowHeight="14.25"/>
  <cols>
    <col min="1" max="1" width="11.75390625" style="0" customWidth="1"/>
    <col min="2" max="2" width="32.00390625" style="0" customWidth="1"/>
    <col min="3" max="6" width="15.625" style="0" customWidth="1"/>
  </cols>
  <sheetData>
    <row r="1" spans="1:10" ht="15">
      <c r="A1" s="42"/>
      <c r="B1" s="42"/>
      <c r="C1" s="16"/>
      <c r="D1" s="16"/>
      <c r="E1" s="16"/>
      <c r="F1" s="29" t="s">
        <v>69</v>
      </c>
      <c r="G1" s="15"/>
      <c r="H1" s="15"/>
      <c r="I1" s="15"/>
      <c r="J1" s="15"/>
    </row>
    <row r="2" spans="1:10" ht="36" customHeight="1">
      <c r="A2" s="17" t="s">
        <v>70</v>
      </c>
      <c r="B2" s="17"/>
      <c r="C2" s="17"/>
      <c r="D2" s="17"/>
      <c r="E2" s="17"/>
      <c r="F2" s="17"/>
      <c r="G2" s="43"/>
      <c r="H2" s="43"/>
      <c r="I2" s="15"/>
      <c r="J2" s="15"/>
    </row>
    <row r="3" spans="1:10" ht="19.5" customHeight="1">
      <c r="A3" s="4" t="s">
        <v>2</v>
      </c>
      <c r="B3" s="44"/>
      <c r="C3" s="19"/>
      <c r="D3" s="19"/>
      <c r="E3" s="19"/>
      <c r="F3" s="29" t="s">
        <v>3</v>
      </c>
      <c r="G3" s="15"/>
      <c r="H3" s="15"/>
      <c r="I3" s="15"/>
      <c r="J3" s="15"/>
    </row>
    <row r="4" spans="1:10" ht="19.5" customHeight="1">
      <c r="A4" s="49" t="s">
        <v>71</v>
      </c>
      <c r="B4" s="49" t="s">
        <v>72</v>
      </c>
      <c r="C4" s="49" t="s">
        <v>73</v>
      </c>
      <c r="D4" s="49" t="s">
        <v>74</v>
      </c>
      <c r="E4" s="49" t="s">
        <v>75</v>
      </c>
      <c r="F4" s="49" t="s">
        <v>76</v>
      </c>
      <c r="G4" s="15"/>
      <c r="H4" s="15"/>
      <c r="I4" s="15"/>
      <c r="J4" s="15"/>
    </row>
    <row r="5" spans="1:10" ht="19.5" customHeight="1">
      <c r="A5" s="50"/>
      <c r="B5" s="50"/>
      <c r="C5" s="50"/>
      <c r="D5" s="50"/>
      <c r="E5" s="50"/>
      <c r="F5" s="50"/>
      <c r="G5" s="42"/>
      <c r="H5" s="42"/>
      <c r="I5" s="42"/>
      <c r="J5" s="42"/>
    </row>
    <row r="6" spans="1:10" ht="19.5" customHeight="1">
      <c r="A6" s="20" t="s">
        <v>77</v>
      </c>
      <c r="B6" s="20" t="s">
        <v>77</v>
      </c>
      <c r="C6" s="51">
        <v>1</v>
      </c>
      <c r="D6" s="51">
        <v>2</v>
      </c>
      <c r="E6" s="51">
        <v>3</v>
      </c>
      <c r="F6" s="51">
        <v>4</v>
      </c>
      <c r="G6" s="15"/>
      <c r="H6" s="15"/>
      <c r="I6" s="15"/>
      <c r="J6" s="15"/>
    </row>
    <row r="7" spans="1:10" ht="19.5" customHeight="1">
      <c r="A7" s="52"/>
      <c r="B7" s="53" t="s">
        <v>78</v>
      </c>
      <c r="C7" s="54">
        <f>C8+C31+C34+C39+C44+C47+C51</f>
        <v>1819.5699999999997</v>
      </c>
      <c r="D7" s="54">
        <f>D8+D31+D34+D39+D44+D47+D51</f>
        <v>1246.9199999999998</v>
      </c>
      <c r="E7" s="54">
        <f>E8+E31+E34+E39+E44+E47+E51</f>
        <v>572.65</v>
      </c>
      <c r="F7" s="55"/>
      <c r="G7" s="15"/>
      <c r="H7" s="15"/>
      <c r="I7" s="15"/>
      <c r="J7" s="15"/>
    </row>
    <row r="8" spans="1:10" ht="19.5" customHeight="1">
      <c r="A8" s="59">
        <v>201</v>
      </c>
      <c r="B8" s="59" t="s">
        <v>79</v>
      </c>
      <c r="C8" s="54">
        <f aca="true" t="shared" si="0" ref="C8:C15">D8+E8</f>
        <v>1404.3199999999997</v>
      </c>
      <c r="D8" s="54">
        <f>D9+D12+D15+D18+D21+D24+D27+D29</f>
        <v>1066.6699999999998</v>
      </c>
      <c r="E8" s="54">
        <f>E9+E12+E15+E18+E21+E24+E27+E29</f>
        <v>337.65</v>
      </c>
      <c r="F8" s="55"/>
      <c r="G8" s="15"/>
      <c r="H8" s="15"/>
      <c r="I8" s="15"/>
      <c r="J8" s="15"/>
    </row>
    <row r="9" spans="1:10" ht="19.5" customHeight="1">
      <c r="A9" s="60">
        <v>20101</v>
      </c>
      <c r="B9" s="60" t="s">
        <v>11</v>
      </c>
      <c r="C9" s="54">
        <f t="shared" si="0"/>
        <v>63.87</v>
      </c>
      <c r="D9" s="54">
        <v>45.87</v>
      </c>
      <c r="E9" s="54">
        <v>18</v>
      </c>
      <c r="F9" s="55"/>
      <c r="G9" s="15"/>
      <c r="H9" s="15"/>
      <c r="I9" s="15"/>
      <c r="J9" s="15"/>
    </row>
    <row r="10" spans="1:10" ht="19.5" customHeight="1">
      <c r="A10" s="61">
        <v>2010101</v>
      </c>
      <c r="B10" s="61" t="s">
        <v>13</v>
      </c>
      <c r="C10" s="54">
        <f t="shared" si="0"/>
        <v>36.01</v>
      </c>
      <c r="D10" s="54">
        <v>36.01</v>
      </c>
      <c r="E10" s="54"/>
      <c r="F10" s="55"/>
      <c r="G10" s="15"/>
      <c r="H10" s="15"/>
      <c r="I10" s="15"/>
      <c r="J10" s="15"/>
    </row>
    <row r="11" spans="1:10" ht="19.5" customHeight="1">
      <c r="A11" s="61">
        <v>2010102</v>
      </c>
      <c r="B11" s="61" t="s">
        <v>15</v>
      </c>
      <c r="C11" s="54">
        <f t="shared" si="0"/>
        <v>27.86</v>
      </c>
      <c r="D11" s="54">
        <v>9.86</v>
      </c>
      <c r="E11" s="54">
        <v>18</v>
      </c>
      <c r="F11" s="55"/>
      <c r="G11" s="15"/>
      <c r="H11" s="15"/>
      <c r="I11" s="15"/>
      <c r="J11" s="15"/>
    </row>
    <row r="12" spans="1:10" ht="19.5" customHeight="1">
      <c r="A12" s="62">
        <v>20132</v>
      </c>
      <c r="B12" s="63" t="s">
        <v>16</v>
      </c>
      <c r="C12" s="54">
        <f t="shared" si="0"/>
        <v>41.13</v>
      </c>
      <c r="D12" s="54">
        <v>41.13</v>
      </c>
      <c r="E12" s="54"/>
      <c r="F12" s="55"/>
      <c r="G12" s="15"/>
      <c r="H12" s="15"/>
      <c r="I12" s="15"/>
      <c r="J12" s="15"/>
    </row>
    <row r="13" spans="1:10" ht="19.5" customHeight="1">
      <c r="A13" s="61">
        <v>2013201</v>
      </c>
      <c r="B13" s="64" t="s">
        <v>13</v>
      </c>
      <c r="C13" s="54">
        <f t="shared" si="0"/>
        <v>32.65</v>
      </c>
      <c r="D13" s="54">
        <v>32.65</v>
      </c>
      <c r="E13" s="54"/>
      <c r="F13" s="55"/>
      <c r="G13" s="15"/>
      <c r="H13" s="15"/>
      <c r="I13" s="15"/>
      <c r="J13" s="15"/>
    </row>
    <row r="14" spans="1:10" ht="19.5" customHeight="1">
      <c r="A14" s="61">
        <v>2013202</v>
      </c>
      <c r="B14" s="64" t="s">
        <v>15</v>
      </c>
      <c r="C14" s="54">
        <f t="shared" si="0"/>
        <v>8.48</v>
      </c>
      <c r="D14" s="54">
        <v>8.48</v>
      </c>
      <c r="E14" s="54"/>
      <c r="F14" s="55"/>
      <c r="G14" s="15"/>
      <c r="H14" s="15"/>
      <c r="I14" s="15"/>
      <c r="J14" s="15"/>
    </row>
    <row r="15" spans="1:10" ht="19.5" customHeight="1">
      <c r="A15" s="62">
        <v>20103</v>
      </c>
      <c r="B15" s="62" t="s">
        <v>20</v>
      </c>
      <c r="C15" s="54">
        <f t="shared" si="0"/>
        <v>947.12</v>
      </c>
      <c r="D15" s="54">
        <v>854.02</v>
      </c>
      <c r="E15" s="54">
        <v>93.1</v>
      </c>
      <c r="F15" s="55"/>
      <c r="G15" s="15"/>
      <c r="H15" s="15"/>
      <c r="I15" s="15"/>
      <c r="J15" s="15"/>
    </row>
    <row r="16" spans="1:10" ht="19.5" customHeight="1">
      <c r="A16" s="61">
        <v>2010301</v>
      </c>
      <c r="B16" s="61" t="s">
        <v>13</v>
      </c>
      <c r="C16" s="54">
        <f aca="true" t="shared" si="1" ref="C16:C23">D16+E16</f>
        <v>675.02</v>
      </c>
      <c r="D16" s="54">
        <v>675.02</v>
      </c>
      <c r="E16" s="54"/>
      <c r="F16" s="55"/>
      <c r="G16" s="15"/>
      <c r="H16" s="15"/>
      <c r="I16" s="15"/>
      <c r="J16" s="15"/>
    </row>
    <row r="17" spans="1:10" ht="19.5" customHeight="1">
      <c r="A17" s="61">
        <v>2010302</v>
      </c>
      <c r="B17" s="61" t="s">
        <v>15</v>
      </c>
      <c r="C17" s="54">
        <f t="shared" si="1"/>
        <v>272.1</v>
      </c>
      <c r="D17" s="54">
        <v>179</v>
      </c>
      <c r="E17" s="54">
        <v>93.1</v>
      </c>
      <c r="F17" s="55"/>
      <c r="G17" s="15"/>
      <c r="H17" s="15"/>
      <c r="I17" s="15"/>
      <c r="J17" s="15"/>
    </row>
    <row r="18" spans="1:10" ht="19.5" customHeight="1">
      <c r="A18" s="62">
        <v>20105</v>
      </c>
      <c r="B18" s="62" t="s">
        <v>24</v>
      </c>
      <c r="C18" s="54">
        <f t="shared" si="1"/>
        <v>21.68</v>
      </c>
      <c r="D18" s="54">
        <v>21.68</v>
      </c>
      <c r="E18" s="54"/>
      <c r="F18" s="55"/>
      <c r="G18" s="15"/>
      <c r="H18" s="15"/>
      <c r="I18" s="15"/>
      <c r="J18" s="15"/>
    </row>
    <row r="19" spans="1:10" ht="19.5" customHeight="1">
      <c r="A19" s="61">
        <v>2010501</v>
      </c>
      <c r="B19" s="61" t="s">
        <v>13</v>
      </c>
      <c r="C19" s="54">
        <f t="shared" si="1"/>
        <v>17.17</v>
      </c>
      <c r="D19" s="54">
        <v>17.17</v>
      </c>
      <c r="E19" s="54"/>
      <c r="F19" s="55"/>
      <c r="G19" s="15"/>
      <c r="H19" s="15"/>
      <c r="I19" s="15"/>
      <c r="J19" s="15"/>
    </row>
    <row r="20" spans="1:10" ht="19.5" customHeight="1">
      <c r="A20" s="61">
        <v>2010502</v>
      </c>
      <c r="B20" s="61" t="s">
        <v>15</v>
      </c>
      <c r="C20" s="54">
        <f t="shared" si="1"/>
        <v>4.51</v>
      </c>
      <c r="D20" s="54">
        <v>4.51</v>
      </c>
      <c r="E20" s="54"/>
      <c r="F20" s="55"/>
      <c r="G20" s="15"/>
      <c r="H20" s="15"/>
      <c r="I20" s="15"/>
      <c r="J20" s="15"/>
    </row>
    <row r="21" spans="1:10" ht="19.5" customHeight="1">
      <c r="A21" s="62">
        <v>20106</v>
      </c>
      <c r="B21" s="62" t="s">
        <v>28</v>
      </c>
      <c r="C21" s="54">
        <f t="shared" si="1"/>
        <v>63.44</v>
      </c>
      <c r="D21" s="54">
        <v>63.44</v>
      </c>
      <c r="E21" s="54"/>
      <c r="F21" s="55"/>
      <c r="G21" s="15"/>
      <c r="H21" s="15"/>
      <c r="I21" s="15"/>
      <c r="J21" s="15"/>
    </row>
    <row r="22" spans="1:10" ht="19.5" customHeight="1">
      <c r="A22" s="61">
        <v>2010601</v>
      </c>
      <c r="B22" s="61" t="s">
        <v>13</v>
      </c>
      <c r="C22" s="54">
        <f t="shared" si="1"/>
        <v>51.67</v>
      </c>
      <c r="D22" s="54">
        <v>51.67</v>
      </c>
      <c r="E22" s="54"/>
      <c r="F22" s="55"/>
      <c r="G22" s="15"/>
      <c r="H22" s="15"/>
      <c r="I22" s="15"/>
      <c r="J22" s="15"/>
    </row>
    <row r="23" spans="1:10" ht="19.5" customHeight="1">
      <c r="A23" s="61">
        <v>2010602</v>
      </c>
      <c r="B23" s="61" t="s">
        <v>15</v>
      </c>
      <c r="C23" s="54">
        <f t="shared" si="1"/>
        <v>11.77</v>
      </c>
      <c r="D23" s="54">
        <v>11.77</v>
      </c>
      <c r="E23" s="54"/>
      <c r="F23" s="55"/>
      <c r="G23" s="15"/>
      <c r="H23" s="15"/>
      <c r="I23" s="15"/>
      <c r="J23" s="15"/>
    </row>
    <row r="24" spans="1:10" ht="19.5" customHeight="1">
      <c r="A24" s="62">
        <v>20129</v>
      </c>
      <c r="B24" s="62" t="s">
        <v>29</v>
      </c>
      <c r="C24" s="54">
        <f aca="true" t="shared" si="2" ref="C24:C30">D24+E24</f>
        <v>48.53</v>
      </c>
      <c r="D24" s="54">
        <v>40.53</v>
      </c>
      <c r="E24" s="54">
        <v>8</v>
      </c>
      <c r="F24" s="55"/>
      <c r="G24" s="15"/>
      <c r="H24" s="15"/>
      <c r="I24" s="15"/>
      <c r="J24" s="15"/>
    </row>
    <row r="25" spans="1:10" ht="19.5" customHeight="1">
      <c r="A25" s="61">
        <v>2012901</v>
      </c>
      <c r="B25" s="61" t="s">
        <v>13</v>
      </c>
      <c r="C25" s="54">
        <f t="shared" si="2"/>
        <v>31.7</v>
      </c>
      <c r="D25" s="54">
        <v>31.7</v>
      </c>
      <c r="E25" s="54"/>
      <c r="F25" s="55"/>
      <c r="G25" s="15"/>
      <c r="H25" s="15"/>
      <c r="I25" s="15"/>
      <c r="J25" s="15"/>
    </row>
    <row r="26" spans="1:10" ht="19.5" customHeight="1">
      <c r="A26" s="61">
        <v>2012902</v>
      </c>
      <c r="B26" s="61" t="s">
        <v>15</v>
      </c>
      <c r="C26" s="54">
        <f t="shared" si="2"/>
        <v>16.83</v>
      </c>
      <c r="D26" s="54">
        <v>8.83</v>
      </c>
      <c r="E26" s="54">
        <v>8</v>
      </c>
      <c r="F26" s="55"/>
      <c r="G26" s="15"/>
      <c r="H26" s="15"/>
      <c r="I26" s="15"/>
      <c r="J26" s="15"/>
    </row>
    <row r="27" spans="1:10" ht="19.5" customHeight="1">
      <c r="A27" s="61"/>
      <c r="B27" s="62" t="s">
        <v>30</v>
      </c>
      <c r="C27" s="54">
        <f t="shared" si="2"/>
        <v>80</v>
      </c>
      <c r="D27" s="54"/>
      <c r="E27" s="54">
        <v>80</v>
      </c>
      <c r="F27" s="55"/>
      <c r="G27" s="15"/>
      <c r="H27" s="15"/>
      <c r="I27" s="15"/>
      <c r="J27" s="15"/>
    </row>
    <row r="28" spans="1:10" ht="19.5" customHeight="1">
      <c r="A28" s="61"/>
      <c r="B28" s="61" t="s">
        <v>15</v>
      </c>
      <c r="C28" s="54">
        <f t="shared" si="2"/>
        <v>80</v>
      </c>
      <c r="D28" s="54"/>
      <c r="E28" s="54">
        <v>80</v>
      </c>
      <c r="F28" s="55"/>
      <c r="G28" s="15"/>
      <c r="H28" s="15"/>
      <c r="I28" s="15"/>
      <c r="J28" s="15"/>
    </row>
    <row r="29" spans="1:10" ht="19.5" customHeight="1">
      <c r="A29" s="62">
        <v>20199</v>
      </c>
      <c r="B29" s="62" t="s">
        <v>31</v>
      </c>
      <c r="C29" s="54">
        <f t="shared" si="2"/>
        <v>138.55</v>
      </c>
      <c r="D29" s="54"/>
      <c r="E29" s="54">
        <v>138.55</v>
      </c>
      <c r="F29" s="55"/>
      <c r="G29" s="15"/>
      <c r="H29" s="15"/>
      <c r="I29" s="15"/>
      <c r="J29" s="15"/>
    </row>
    <row r="30" spans="1:10" ht="19.5" customHeight="1">
      <c r="A30" s="61">
        <v>2019999</v>
      </c>
      <c r="B30" s="61" t="s">
        <v>31</v>
      </c>
      <c r="C30" s="54">
        <f t="shared" si="2"/>
        <v>138.55</v>
      </c>
      <c r="D30" s="54"/>
      <c r="E30" s="54">
        <v>138.55</v>
      </c>
      <c r="F30" s="55"/>
      <c r="G30" s="15"/>
      <c r="H30" s="15"/>
      <c r="I30" s="15"/>
      <c r="J30" s="15"/>
    </row>
    <row r="31" spans="1:10" ht="19.5" customHeight="1">
      <c r="A31" s="65">
        <v>203</v>
      </c>
      <c r="B31" s="65" t="s">
        <v>80</v>
      </c>
      <c r="C31" s="54">
        <f aca="true" t="shared" si="3" ref="C31:C64">D31+E31</f>
        <v>25</v>
      </c>
      <c r="D31" s="54"/>
      <c r="E31" s="54">
        <v>25</v>
      </c>
      <c r="F31" s="55"/>
      <c r="G31" s="15"/>
      <c r="H31" s="15"/>
      <c r="I31" s="15"/>
      <c r="J31" s="15"/>
    </row>
    <row r="32" spans="1:10" ht="19.5" customHeight="1">
      <c r="A32" s="62">
        <v>20306</v>
      </c>
      <c r="B32" s="62" t="s">
        <v>33</v>
      </c>
      <c r="C32" s="54">
        <f t="shared" si="3"/>
        <v>25</v>
      </c>
      <c r="D32" s="54"/>
      <c r="E32" s="54">
        <v>25</v>
      </c>
      <c r="F32" s="55"/>
      <c r="G32" s="15"/>
      <c r="H32" s="15"/>
      <c r="I32" s="15"/>
      <c r="J32" s="15"/>
    </row>
    <row r="33" spans="1:10" ht="19.5" customHeight="1">
      <c r="A33" s="61">
        <v>2030601</v>
      </c>
      <c r="B33" s="61" t="s">
        <v>34</v>
      </c>
      <c r="C33" s="54">
        <f t="shared" si="3"/>
        <v>25</v>
      </c>
      <c r="D33" s="54"/>
      <c r="E33" s="54">
        <v>25</v>
      </c>
      <c r="F33" s="55"/>
      <c r="G33" s="15"/>
      <c r="H33" s="15"/>
      <c r="I33" s="15"/>
      <c r="J33" s="15"/>
    </row>
    <row r="34" spans="1:10" ht="19.5" customHeight="1">
      <c r="A34" s="59">
        <v>207</v>
      </c>
      <c r="B34" s="59" t="s">
        <v>81</v>
      </c>
      <c r="C34" s="54">
        <f t="shared" si="3"/>
        <v>100.18</v>
      </c>
      <c r="D34" s="54">
        <v>40.18</v>
      </c>
      <c r="E34" s="54">
        <v>60</v>
      </c>
      <c r="F34" s="55"/>
      <c r="G34" s="15"/>
      <c r="H34" s="15"/>
      <c r="I34" s="15"/>
      <c r="J34" s="15"/>
    </row>
    <row r="35" spans="1:10" ht="19.5" customHeight="1">
      <c r="A35" s="62">
        <v>20701</v>
      </c>
      <c r="B35" s="62" t="s">
        <v>38</v>
      </c>
      <c r="C35" s="54">
        <f t="shared" si="3"/>
        <v>100.18</v>
      </c>
      <c r="D35" s="54">
        <v>40.18</v>
      </c>
      <c r="E35" s="54">
        <v>60</v>
      </c>
      <c r="F35" s="55"/>
      <c r="G35" s="15"/>
      <c r="H35" s="15"/>
      <c r="I35" s="15"/>
      <c r="J35" s="15"/>
    </row>
    <row r="36" spans="1:10" ht="19.5" customHeight="1">
      <c r="A36" s="61">
        <v>2070101</v>
      </c>
      <c r="B36" s="61" t="s">
        <v>13</v>
      </c>
      <c r="C36" s="54">
        <f t="shared" si="3"/>
        <v>33.11</v>
      </c>
      <c r="D36" s="54">
        <v>33.11</v>
      </c>
      <c r="E36" s="54"/>
      <c r="F36" s="55"/>
      <c r="G36" s="15"/>
      <c r="H36" s="15"/>
      <c r="I36" s="15"/>
      <c r="J36" s="15"/>
    </row>
    <row r="37" spans="1:10" ht="19.5" customHeight="1">
      <c r="A37" s="61">
        <v>2070102</v>
      </c>
      <c r="B37" s="61" t="s">
        <v>15</v>
      </c>
      <c r="C37" s="54">
        <f t="shared" si="3"/>
        <v>7.07</v>
      </c>
      <c r="D37" s="54">
        <v>7.07</v>
      </c>
      <c r="E37" s="54"/>
      <c r="F37" s="55"/>
      <c r="G37" s="15"/>
      <c r="H37" s="15"/>
      <c r="I37" s="15"/>
      <c r="J37" s="15"/>
    </row>
    <row r="38" spans="1:10" ht="19.5" customHeight="1">
      <c r="A38" s="61">
        <v>2070199</v>
      </c>
      <c r="B38" s="61" t="s">
        <v>39</v>
      </c>
      <c r="C38" s="54">
        <f t="shared" si="3"/>
        <v>60</v>
      </c>
      <c r="D38" s="54"/>
      <c r="E38" s="54">
        <v>60</v>
      </c>
      <c r="F38" s="55"/>
      <c r="G38" s="15"/>
      <c r="H38" s="15"/>
      <c r="I38" s="15"/>
      <c r="J38" s="15"/>
    </row>
    <row r="39" spans="1:10" ht="19.5" customHeight="1">
      <c r="A39" s="66">
        <v>210</v>
      </c>
      <c r="B39" s="66" t="s">
        <v>82</v>
      </c>
      <c r="C39" s="54">
        <f t="shared" si="3"/>
        <v>78.43</v>
      </c>
      <c r="D39" s="54">
        <v>38.43</v>
      </c>
      <c r="E39" s="54">
        <v>40</v>
      </c>
      <c r="F39" s="55"/>
      <c r="G39" s="15"/>
      <c r="H39" s="15"/>
      <c r="I39" s="15"/>
      <c r="J39" s="15"/>
    </row>
    <row r="40" spans="1:10" ht="19.5" customHeight="1">
      <c r="A40" s="62">
        <v>21007</v>
      </c>
      <c r="B40" s="62" t="s">
        <v>45</v>
      </c>
      <c r="C40" s="54">
        <f t="shared" si="3"/>
        <v>78.43</v>
      </c>
      <c r="D40" s="54">
        <v>38.43</v>
      </c>
      <c r="E40" s="54">
        <v>40</v>
      </c>
      <c r="F40" s="55"/>
      <c r="G40" s="15"/>
      <c r="H40" s="15"/>
      <c r="I40" s="15"/>
      <c r="J40" s="15"/>
    </row>
    <row r="41" spans="1:10" ht="19.5" customHeight="1">
      <c r="A41" s="61">
        <v>2100701</v>
      </c>
      <c r="B41" s="61" t="s">
        <v>13</v>
      </c>
      <c r="C41" s="54">
        <f t="shared" si="3"/>
        <v>31.59</v>
      </c>
      <c r="D41" s="54">
        <v>31.59</v>
      </c>
      <c r="E41" s="54"/>
      <c r="F41" s="55"/>
      <c r="G41" s="15"/>
      <c r="H41" s="15"/>
      <c r="I41" s="15"/>
      <c r="J41" s="15"/>
    </row>
    <row r="42" spans="1:10" ht="19.5" customHeight="1">
      <c r="A42" s="61">
        <v>2100702</v>
      </c>
      <c r="B42" s="61" t="s">
        <v>15</v>
      </c>
      <c r="C42" s="54">
        <f t="shared" si="3"/>
        <v>6.84</v>
      </c>
      <c r="D42" s="54">
        <v>6.84</v>
      </c>
      <c r="E42" s="54"/>
      <c r="F42" s="55"/>
      <c r="G42" s="15"/>
      <c r="H42" s="15"/>
      <c r="I42" s="15"/>
      <c r="J42" s="15"/>
    </row>
    <row r="43" spans="1:10" ht="19.5" customHeight="1">
      <c r="A43" s="61">
        <v>2100799</v>
      </c>
      <c r="B43" s="61" t="s">
        <v>46</v>
      </c>
      <c r="C43" s="54">
        <f t="shared" si="3"/>
        <v>40</v>
      </c>
      <c r="D43" s="54"/>
      <c r="E43" s="54">
        <v>40</v>
      </c>
      <c r="F43" s="55"/>
      <c r="G43" s="15"/>
      <c r="H43" s="15"/>
      <c r="I43" s="15"/>
      <c r="J43" s="15"/>
    </row>
    <row r="44" spans="1:10" ht="19.5" customHeight="1">
      <c r="A44" s="67">
        <v>211</v>
      </c>
      <c r="B44" s="68" t="s">
        <v>83</v>
      </c>
      <c r="C44" s="54">
        <f t="shared" si="3"/>
        <v>80</v>
      </c>
      <c r="D44" s="54"/>
      <c r="E44" s="54">
        <v>80</v>
      </c>
      <c r="F44" s="55"/>
      <c r="G44" s="15"/>
      <c r="H44" s="15"/>
      <c r="I44" s="15"/>
      <c r="J44" s="15"/>
    </row>
    <row r="45" spans="1:10" ht="19.5" customHeight="1">
      <c r="A45" s="69">
        <v>21101</v>
      </c>
      <c r="B45" s="70" t="s">
        <v>48</v>
      </c>
      <c r="C45" s="54">
        <f t="shared" si="3"/>
        <v>80</v>
      </c>
      <c r="D45" s="54"/>
      <c r="E45" s="54">
        <v>80</v>
      </c>
      <c r="F45" s="55"/>
      <c r="G45" s="15"/>
      <c r="H45" s="15"/>
      <c r="I45" s="15"/>
      <c r="J45" s="15"/>
    </row>
    <row r="46" spans="1:10" ht="19.5" customHeight="1">
      <c r="A46" s="71">
        <v>2110199</v>
      </c>
      <c r="B46" s="72" t="s">
        <v>49</v>
      </c>
      <c r="C46" s="54">
        <f t="shared" si="3"/>
        <v>80</v>
      </c>
      <c r="D46" s="54"/>
      <c r="E46" s="54">
        <v>80</v>
      </c>
      <c r="F46" s="55"/>
      <c r="G46" s="15"/>
      <c r="H46" s="15"/>
      <c r="I46" s="15"/>
      <c r="J46" s="15"/>
    </row>
    <row r="47" spans="1:10" ht="19.5" customHeight="1">
      <c r="A47" s="66">
        <v>212</v>
      </c>
      <c r="B47" s="66" t="s">
        <v>84</v>
      </c>
      <c r="C47" s="54">
        <f t="shared" si="3"/>
        <v>41.54</v>
      </c>
      <c r="D47" s="54">
        <v>41.54</v>
      </c>
      <c r="E47" s="54"/>
      <c r="F47" s="55"/>
      <c r="G47" s="15"/>
      <c r="H47" s="15"/>
      <c r="I47" s="15"/>
      <c r="J47" s="15"/>
    </row>
    <row r="48" spans="1:10" ht="19.5" customHeight="1">
      <c r="A48" s="62">
        <v>21201</v>
      </c>
      <c r="B48" s="62" t="s">
        <v>51</v>
      </c>
      <c r="C48" s="54">
        <f t="shared" si="3"/>
        <v>41.54</v>
      </c>
      <c r="D48" s="54">
        <v>41.54</v>
      </c>
      <c r="E48" s="54"/>
      <c r="F48" s="55"/>
      <c r="G48" s="15"/>
      <c r="H48" s="15"/>
      <c r="I48" s="15"/>
      <c r="J48" s="15"/>
    </row>
    <row r="49" spans="1:10" ht="19.5" customHeight="1">
      <c r="A49" s="61">
        <v>2120101</v>
      </c>
      <c r="B49" s="61" t="s">
        <v>13</v>
      </c>
      <c r="C49" s="54">
        <f t="shared" si="3"/>
        <v>29.82</v>
      </c>
      <c r="D49" s="54">
        <v>29.82</v>
      </c>
      <c r="E49" s="54"/>
      <c r="F49" s="55"/>
      <c r="G49" s="15"/>
      <c r="H49" s="15"/>
      <c r="I49" s="15"/>
      <c r="J49" s="15"/>
    </row>
    <row r="50" spans="1:10" ht="19.5" customHeight="1">
      <c r="A50" s="61">
        <v>2120102</v>
      </c>
      <c r="B50" s="61" t="s">
        <v>15</v>
      </c>
      <c r="C50" s="54">
        <f t="shared" si="3"/>
        <v>11.72</v>
      </c>
      <c r="D50" s="54">
        <v>11.72</v>
      </c>
      <c r="E50" s="54"/>
      <c r="F50" s="55"/>
      <c r="G50" s="15"/>
      <c r="H50" s="15"/>
      <c r="I50" s="15"/>
      <c r="J50" s="15"/>
    </row>
    <row r="51" spans="1:10" ht="19.5" customHeight="1">
      <c r="A51" s="66">
        <v>213</v>
      </c>
      <c r="B51" s="66" t="s">
        <v>85</v>
      </c>
      <c r="C51" s="54">
        <f t="shared" si="3"/>
        <v>90.1</v>
      </c>
      <c r="D51" s="54">
        <f>D52+D55+D58</f>
        <v>60.099999999999994</v>
      </c>
      <c r="E51" s="54">
        <f>E52+E55+E58</f>
        <v>30</v>
      </c>
      <c r="F51" s="55"/>
      <c r="G51" s="15"/>
      <c r="H51" s="15"/>
      <c r="I51" s="15"/>
      <c r="J51" s="15"/>
    </row>
    <row r="52" spans="1:10" ht="19.5" customHeight="1">
      <c r="A52" s="62">
        <v>21301</v>
      </c>
      <c r="B52" s="62" t="s">
        <v>53</v>
      </c>
      <c r="C52" s="54">
        <f t="shared" si="3"/>
        <v>40.91</v>
      </c>
      <c r="D52" s="54">
        <v>40.91</v>
      </c>
      <c r="E52" s="54"/>
      <c r="F52" s="55"/>
      <c r="G52" s="15"/>
      <c r="H52" s="15"/>
      <c r="I52" s="15"/>
      <c r="J52" s="15"/>
    </row>
    <row r="53" spans="1:10" ht="19.5" customHeight="1">
      <c r="A53" s="61">
        <v>2130101</v>
      </c>
      <c r="B53" s="61" t="s">
        <v>13</v>
      </c>
      <c r="C53" s="54">
        <f t="shared" si="3"/>
        <v>33.79</v>
      </c>
      <c r="D53" s="54">
        <v>33.79</v>
      </c>
      <c r="E53" s="54"/>
      <c r="F53" s="55"/>
      <c r="G53" s="15"/>
      <c r="H53" s="15"/>
      <c r="I53" s="15"/>
      <c r="J53" s="15"/>
    </row>
    <row r="54" spans="1:10" ht="19.5" customHeight="1">
      <c r="A54" s="61">
        <v>2130102</v>
      </c>
      <c r="B54" s="61" t="s">
        <v>15</v>
      </c>
      <c r="C54" s="54">
        <f t="shared" si="3"/>
        <v>7.12</v>
      </c>
      <c r="D54" s="54">
        <v>7.12</v>
      </c>
      <c r="E54" s="54"/>
      <c r="F54" s="55"/>
      <c r="G54" s="15"/>
      <c r="H54" s="15"/>
      <c r="I54" s="15"/>
      <c r="J54" s="15"/>
    </row>
    <row r="55" spans="1:10" ht="19.5" customHeight="1">
      <c r="A55" s="62">
        <v>21303</v>
      </c>
      <c r="B55" s="62" t="s">
        <v>55</v>
      </c>
      <c r="C55" s="54">
        <f t="shared" si="3"/>
        <v>19.19</v>
      </c>
      <c r="D55" s="54">
        <v>19.19</v>
      </c>
      <c r="E55" s="54"/>
      <c r="F55" s="55"/>
      <c r="G55" s="15"/>
      <c r="H55" s="15"/>
      <c r="I55" s="15"/>
      <c r="J55" s="15"/>
    </row>
    <row r="56" spans="1:10" ht="19.5" customHeight="1">
      <c r="A56" s="61">
        <v>2130301</v>
      </c>
      <c r="B56" s="61" t="s">
        <v>13</v>
      </c>
      <c r="C56" s="54">
        <f t="shared" si="3"/>
        <v>15.61</v>
      </c>
      <c r="D56" s="54">
        <v>15.61</v>
      </c>
      <c r="E56" s="54"/>
      <c r="F56" s="55"/>
      <c r="G56" s="15"/>
      <c r="H56" s="15"/>
      <c r="I56" s="15"/>
      <c r="J56" s="15"/>
    </row>
    <row r="57" spans="1:10" ht="19.5" customHeight="1">
      <c r="A57" s="61">
        <v>2130302</v>
      </c>
      <c r="B57" s="61" t="s">
        <v>15</v>
      </c>
      <c r="C57" s="54">
        <f t="shared" si="3"/>
        <v>3.58</v>
      </c>
      <c r="D57" s="54">
        <v>3.58</v>
      </c>
      <c r="E57" s="54"/>
      <c r="F57" s="55"/>
      <c r="G57" s="15"/>
      <c r="H57" s="15"/>
      <c r="I57" s="15"/>
      <c r="J57" s="15"/>
    </row>
    <row r="58" spans="1:10" ht="19.5" customHeight="1">
      <c r="A58" s="62">
        <v>21399</v>
      </c>
      <c r="B58" s="62" t="s">
        <v>56</v>
      </c>
      <c r="C58" s="54">
        <f t="shared" si="3"/>
        <v>30</v>
      </c>
      <c r="D58" s="54"/>
      <c r="E58" s="54">
        <v>30</v>
      </c>
      <c r="F58" s="55"/>
      <c r="G58" s="15"/>
      <c r="H58" s="15"/>
      <c r="I58" s="15"/>
      <c r="J58" s="15"/>
    </row>
    <row r="59" spans="1:10" ht="19.5" customHeight="1">
      <c r="A59" s="61">
        <v>2139999</v>
      </c>
      <c r="B59" s="61" t="s">
        <v>56</v>
      </c>
      <c r="C59" s="54">
        <f t="shared" si="3"/>
        <v>30</v>
      </c>
      <c r="D59" s="54"/>
      <c r="E59" s="54">
        <v>30</v>
      </c>
      <c r="F59" s="55"/>
      <c r="G59" s="15"/>
      <c r="H59" s="15"/>
      <c r="I59" s="15"/>
      <c r="J59" s="15"/>
    </row>
    <row r="60" spans="1:10" ht="19.5" customHeight="1">
      <c r="A60" s="56"/>
      <c r="B60" s="57"/>
      <c r="C60" s="54"/>
      <c r="D60" s="54"/>
      <c r="E60" s="54"/>
      <c r="F60" s="55"/>
      <c r="G60" s="15"/>
      <c r="H60" s="15"/>
      <c r="I60" s="15"/>
      <c r="J60" s="15"/>
    </row>
    <row r="61" spans="1:10" ht="19.5" customHeight="1">
      <c r="A61" s="56"/>
      <c r="B61" s="57"/>
      <c r="C61" s="54"/>
      <c r="D61" s="54"/>
      <c r="E61" s="54"/>
      <c r="F61" s="55"/>
      <c r="G61" s="15"/>
      <c r="H61" s="15"/>
      <c r="I61" s="15"/>
      <c r="J61" s="15"/>
    </row>
    <row r="62" spans="1:10" ht="19.5" customHeight="1">
      <c r="A62" s="56"/>
      <c r="B62" s="57"/>
      <c r="C62" s="54"/>
      <c r="D62" s="54"/>
      <c r="E62" s="54"/>
      <c r="F62" s="55"/>
      <c r="G62" s="15"/>
      <c r="H62" s="15"/>
      <c r="I62" s="15"/>
      <c r="J62" s="15"/>
    </row>
    <row r="63" spans="1:10" ht="19.5" customHeight="1">
      <c r="A63" s="52"/>
      <c r="B63" s="53"/>
      <c r="C63" s="54"/>
      <c r="D63" s="54"/>
      <c r="E63" s="54"/>
      <c r="F63" s="55"/>
      <c r="G63" s="15"/>
      <c r="H63" s="15"/>
      <c r="I63" s="15"/>
      <c r="J63" s="15"/>
    </row>
    <row r="64" spans="1:10" ht="19.5" customHeight="1">
      <c r="A64" s="52"/>
      <c r="B64" s="53"/>
      <c r="C64" s="54"/>
      <c r="D64" s="54"/>
      <c r="E64" s="54"/>
      <c r="F64" s="55"/>
      <c r="G64" s="15"/>
      <c r="H64" s="15"/>
      <c r="I64" s="15"/>
      <c r="J64" s="15"/>
    </row>
    <row r="65" spans="1:10" ht="19.5" customHeight="1">
      <c r="A65" s="52"/>
      <c r="B65" s="53"/>
      <c r="C65" s="54"/>
      <c r="D65" s="54"/>
      <c r="E65" s="54"/>
      <c r="F65" s="55"/>
      <c r="G65" s="1"/>
      <c r="H65" s="1"/>
      <c r="I65" s="1"/>
      <c r="J65" s="1"/>
    </row>
    <row r="66" spans="1:10" ht="19.5" customHeight="1">
      <c r="A66" s="52"/>
      <c r="B66" s="53"/>
      <c r="C66" s="54"/>
      <c r="D66" s="54"/>
      <c r="E66" s="54"/>
      <c r="F66" s="55"/>
      <c r="G66" s="1"/>
      <c r="H66" s="1"/>
      <c r="I66" s="1"/>
      <c r="J66" s="1"/>
    </row>
    <row r="67" spans="1:10" ht="19.5" customHeight="1">
      <c r="A67" s="52"/>
      <c r="B67" s="53"/>
      <c r="C67" s="54"/>
      <c r="D67" s="54"/>
      <c r="E67" s="54"/>
      <c r="F67" s="55"/>
      <c r="G67" s="1"/>
      <c r="H67" s="1"/>
      <c r="I67" s="1"/>
      <c r="J67" s="1"/>
    </row>
    <row r="68" spans="1:6" ht="17.25" customHeight="1">
      <c r="A68" s="58" t="s">
        <v>86</v>
      </c>
      <c r="B68" s="58"/>
      <c r="C68" s="58"/>
      <c r="D68" s="58"/>
      <c r="E68" s="58"/>
      <c r="F68" s="58"/>
    </row>
  </sheetData>
  <sheetProtection/>
  <mergeCells count="8">
    <mergeCell ref="A2:F2"/>
    <mergeCell ref="A68:F68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"/>
    </sheetView>
  </sheetViews>
  <sheetFormatPr defaultColWidth="8.625" defaultRowHeight="14.25"/>
  <cols>
    <col min="1" max="1" width="11.75390625" style="0" customWidth="1"/>
    <col min="2" max="2" width="32.00390625" style="0" customWidth="1"/>
    <col min="3" max="6" width="15.625" style="0" customWidth="1"/>
  </cols>
  <sheetData>
    <row r="1" spans="1:11" ht="15">
      <c r="A1" s="42"/>
      <c r="B1" s="42"/>
      <c r="C1" s="16"/>
      <c r="D1" s="16"/>
      <c r="E1" s="16"/>
      <c r="F1" s="29" t="s">
        <v>69</v>
      </c>
      <c r="G1" s="15"/>
      <c r="H1" s="15"/>
      <c r="I1" s="15"/>
      <c r="J1" s="15"/>
      <c r="K1" s="15"/>
    </row>
    <row r="2" spans="1:11" ht="36" customHeight="1">
      <c r="A2" s="17" t="s">
        <v>87</v>
      </c>
      <c r="B2" s="17"/>
      <c r="C2" s="17"/>
      <c r="D2" s="17"/>
      <c r="E2" s="17"/>
      <c r="F2" s="17"/>
      <c r="G2" s="43"/>
      <c r="H2" s="43"/>
      <c r="I2" s="43"/>
      <c r="J2" s="15"/>
      <c r="K2" s="15"/>
    </row>
    <row r="3" spans="1:11" ht="19.5" customHeight="1">
      <c r="A3" s="4" t="s">
        <v>2</v>
      </c>
      <c r="B3" s="44"/>
      <c r="C3" s="19"/>
      <c r="D3" s="19"/>
      <c r="E3" s="19"/>
      <c r="F3" s="29" t="s">
        <v>3</v>
      </c>
      <c r="G3" s="15"/>
      <c r="H3" s="15"/>
      <c r="I3" s="15"/>
      <c r="J3" s="15"/>
      <c r="K3" s="15"/>
    </row>
    <row r="4" spans="1:11" ht="19.5" customHeight="1">
      <c r="A4" s="49" t="s">
        <v>71</v>
      </c>
      <c r="B4" s="49" t="s">
        <v>72</v>
      </c>
      <c r="C4" s="49" t="s">
        <v>73</v>
      </c>
      <c r="D4" s="49" t="s">
        <v>74</v>
      </c>
      <c r="E4" s="49" t="s">
        <v>75</v>
      </c>
      <c r="F4" s="49" t="s">
        <v>76</v>
      </c>
      <c r="G4" s="15"/>
      <c r="H4" s="15"/>
      <c r="I4" s="15"/>
      <c r="J4" s="15"/>
      <c r="K4" s="15"/>
    </row>
    <row r="5" spans="1:11" ht="19.5" customHeight="1">
      <c r="A5" s="50"/>
      <c r="B5" s="50"/>
      <c r="C5" s="50"/>
      <c r="D5" s="50"/>
      <c r="E5" s="50"/>
      <c r="F5" s="50"/>
      <c r="G5" s="42"/>
      <c r="H5" s="42"/>
      <c r="I5" s="42"/>
      <c r="J5" s="42"/>
      <c r="K5" s="42"/>
    </row>
    <row r="6" spans="1:11" ht="19.5" customHeight="1">
      <c r="A6" s="20" t="s">
        <v>77</v>
      </c>
      <c r="B6" s="20" t="s">
        <v>77</v>
      </c>
      <c r="C6" s="51">
        <v>1</v>
      </c>
      <c r="D6" s="51">
        <v>2</v>
      </c>
      <c r="E6" s="51">
        <v>3</v>
      </c>
      <c r="F6" s="51">
        <v>4</v>
      </c>
      <c r="G6" s="15"/>
      <c r="H6" s="15"/>
      <c r="I6" s="15"/>
      <c r="J6" s="15"/>
      <c r="K6" s="15"/>
    </row>
    <row r="7" spans="1:11" ht="19.5" customHeight="1">
      <c r="A7" s="52"/>
      <c r="B7" s="53" t="s">
        <v>78</v>
      </c>
      <c r="C7" s="54"/>
      <c r="D7" s="54"/>
      <c r="E7" s="54"/>
      <c r="F7" s="55"/>
      <c r="G7" s="15"/>
      <c r="H7" s="15"/>
      <c r="I7" s="15"/>
      <c r="J7" s="15"/>
      <c r="K7" s="15"/>
    </row>
    <row r="8" spans="1:11" ht="19.5" customHeight="1">
      <c r="A8" s="56" t="s">
        <v>88</v>
      </c>
      <c r="B8" s="57" t="s">
        <v>89</v>
      </c>
      <c r="C8" s="54"/>
      <c r="D8" s="54"/>
      <c r="E8" s="54"/>
      <c r="F8" s="55"/>
      <c r="G8" s="15"/>
      <c r="H8" s="15"/>
      <c r="I8" s="15"/>
      <c r="J8" s="15"/>
      <c r="K8" s="15"/>
    </row>
    <row r="9" spans="1:11" ht="27.75" customHeight="1">
      <c r="A9" s="56" t="s">
        <v>90</v>
      </c>
      <c r="B9" s="57" t="s">
        <v>91</v>
      </c>
      <c r="C9" s="54"/>
      <c r="D9" s="54"/>
      <c r="E9" s="54"/>
      <c r="F9" s="55"/>
      <c r="G9" s="15"/>
      <c r="H9" s="15"/>
      <c r="I9" s="15"/>
      <c r="J9" s="15"/>
      <c r="K9" s="15"/>
    </row>
    <row r="10" spans="1:11" ht="27.75" customHeight="1">
      <c r="A10" s="56" t="s">
        <v>92</v>
      </c>
      <c r="B10" s="57" t="s">
        <v>93</v>
      </c>
      <c r="C10" s="54"/>
      <c r="D10" s="54"/>
      <c r="E10" s="54"/>
      <c r="F10" s="55"/>
      <c r="G10" s="15"/>
      <c r="H10" s="15"/>
      <c r="I10" s="15"/>
      <c r="J10" s="15"/>
      <c r="K10" s="15"/>
    </row>
    <row r="11" spans="1:11" ht="19.5" customHeight="1">
      <c r="A11" s="52"/>
      <c r="B11" s="53"/>
      <c r="C11" s="54"/>
      <c r="D11" s="54"/>
      <c r="E11" s="54"/>
      <c r="F11" s="55"/>
      <c r="G11" s="15"/>
      <c r="H11" s="15"/>
      <c r="I11" s="15"/>
      <c r="J11" s="15"/>
      <c r="K11" s="15"/>
    </row>
    <row r="12" spans="1:11" ht="19.5" customHeight="1">
      <c r="A12" s="52"/>
      <c r="B12" s="53"/>
      <c r="C12" s="54"/>
      <c r="D12" s="54"/>
      <c r="E12" s="54"/>
      <c r="F12" s="55"/>
      <c r="G12" s="15"/>
      <c r="H12" s="15"/>
      <c r="I12" s="15"/>
      <c r="J12" s="15"/>
      <c r="K12" s="15"/>
    </row>
    <row r="13" spans="1:11" ht="19.5" customHeight="1">
      <c r="A13" s="52"/>
      <c r="B13" s="53"/>
      <c r="C13" s="54"/>
      <c r="D13" s="54"/>
      <c r="E13" s="54"/>
      <c r="F13" s="55"/>
      <c r="G13" s="15"/>
      <c r="H13" s="15"/>
      <c r="I13" s="15"/>
      <c r="J13" s="15"/>
      <c r="K13" s="15"/>
    </row>
    <row r="14" spans="1:11" ht="19.5" customHeight="1">
      <c r="A14" s="52"/>
      <c r="B14" s="53"/>
      <c r="C14" s="54"/>
      <c r="D14" s="54"/>
      <c r="E14" s="54"/>
      <c r="F14" s="55"/>
      <c r="G14" s="1"/>
      <c r="H14" s="1"/>
      <c r="I14" s="1"/>
      <c r="J14" s="1"/>
      <c r="K14" s="1"/>
    </row>
    <row r="15" spans="1:11" ht="19.5" customHeight="1">
      <c r="A15" s="52"/>
      <c r="B15" s="53"/>
      <c r="C15" s="54"/>
      <c r="D15" s="54"/>
      <c r="E15" s="54"/>
      <c r="F15" s="55"/>
      <c r="G15" s="1"/>
      <c r="H15" s="1"/>
      <c r="I15" s="1"/>
      <c r="J15" s="1"/>
      <c r="K15" s="1"/>
    </row>
    <row r="16" spans="1:11" ht="19.5" customHeight="1">
      <c r="A16" s="52"/>
      <c r="B16" s="53"/>
      <c r="C16" s="54"/>
      <c r="D16" s="54"/>
      <c r="E16" s="54"/>
      <c r="F16" s="55"/>
      <c r="G16" s="1"/>
      <c r="H16" s="1"/>
      <c r="I16" s="1"/>
      <c r="J16" s="1"/>
      <c r="K16" s="1"/>
    </row>
    <row r="17" spans="1:6" ht="17.25" customHeight="1">
      <c r="A17" s="58" t="s">
        <v>86</v>
      </c>
      <c r="B17" s="58"/>
      <c r="C17" s="58"/>
      <c r="D17" s="58"/>
      <c r="E17" s="58"/>
      <c r="F17" s="58"/>
    </row>
  </sheetData>
  <sheetProtection/>
  <mergeCells count="8">
    <mergeCell ref="A2:F2"/>
    <mergeCell ref="A17:F17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3" sqref="A3"/>
    </sheetView>
  </sheetViews>
  <sheetFormatPr defaultColWidth="8.625" defaultRowHeight="14.25"/>
  <cols>
    <col min="1" max="1" width="22.125" style="0" customWidth="1"/>
    <col min="2" max="3" width="30.125" style="0" customWidth="1"/>
  </cols>
  <sheetData>
    <row r="1" spans="1:8" ht="15">
      <c r="A1" s="42"/>
      <c r="B1" s="42"/>
      <c r="C1" s="29" t="s">
        <v>94</v>
      </c>
      <c r="D1" s="15"/>
      <c r="E1" s="15"/>
      <c r="F1" s="15"/>
      <c r="G1" s="15"/>
      <c r="H1" s="15"/>
    </row>
    <row r="2" spans="1:8" ht="41.25" customHeight="1">
      <c r="A2" s="17" t="s">
        <v>95</v>
      </c>
      <c r="B2" s="17"/>
      <c r="C2" s="17"/>
      <c r="D2" s="43"/>
      <c r="E2" s="43"/>
      <c r="F2" s="43"/>
      <c r="G2" s="15"/>
      <c r="H2" s="15"/>
    </row>
    <row r="3" spans="1:8" ht="19.5" customHeight="1">
      <c r="A3" s="4" t="s">
        <v>2</v>
      </c>
      <c r="B3" s="44"/>
      <c r="C3" s="29" t="s">
        <v>3</v>
      </c>
      <c r="D3" s="15"/>
      <c r="E3" s="15"/>
      <c r="F3" s="15"/>
      <c r="G3" s="15"/>
      <c r="H3" s="15"/>
    </row>
    <row r="4" spans="1:8" ht="19.5" customHeight="1">
      <c r="A4" s="45" t="s">
        <v>96</v>
      </c>
      <c r="B4" s="45"/>
      <c r="C4" s="45" t="s">
        <v>97</v>
      </c>
      <c r="D4" s="15"/>
      <c r="E4" s="15"/>
      <c r="F4" s="15"/>
      <c r="G4" s="15"/>
      <c r="H4" s="15"/>
    </row>
    <row r="5" spans="1:8" ht="19.5" customHeight="1">
      <c r="A5" s="45" t="s">
        <v>71</v>
      </c>
      <c r="B5" s="45" t="s">
        <v>72</v>
      </c>
      <c r="C5" s="45"/>
      <c r="D5" s="42"/>
      <c r="E5" s="42"/>
      <c r="F5" s="42"/>
      <c r="G5" s="42"/>
      <c r="H5" s="42"/>
    </row>
    <row r="6" spans="1:8" ht="19.5" customHeight="1">
      <c r="A6" s="24" t="s">
        <v>77</v>
      </c>
      <c r="B6" s="24" t="s">
        <v>77</v>
      </c>
      <c r="C6" s="46">
        <v>1</v>
      </c>
      <c r="D6" s="15"/>
      <c r="E6" s="15"/>
      <c r="F6" s="15"/>
      <c r="G6" s="15"/>
      <c r="H6" s="15"/>
    </row>
    <row r="7" spans="1:8" ht="19.5" customHeight="1">
      <c r="A7" s="47"/>
      <c r="B7" s="47" t="s">
        <v>78</v>
      </c>
      <c r="C7" s="48">
        <f>C8+C21+C38+C45</f>
        <v>1275.4700000000003</v>
      </c>
      <c r="D7" s="15"/>
      <c r="E7" s="15"/>
      <c r="F7" s="15"/>
      <c r="G7" s="15"/>
      <c r="H7" s="15"/>
    </row>
    <row r="8" spans="1:8" ht="19.5" customHeight="1">
      <c r="A8" s="47" t="s">
        <v>98</v>
      </c>
      <c r="B8" s="47" t="s">
        <v>99</v>
      </c>
      <c r="C8" s="48">
        <f>SUM(C9:C20)</f>
        <v>1097.5800000000002</v>
      </c>
      <c r="D8" s="15"/>
      <c r="E8" s="15"/>
      <c r="F8" s="15"/>
      <c r="G8" s="15"/>
      <c r="H8" s="15"/>
    </row>
    <row r="9" spans="1:8" ht="19.5" customHeight="1">
      <c r="A9" s="47" t="s">
        <v>100</v>
      </c>
      <c r="B9" s="47" t="s">
        <v>101</v>
      </c>
      <c r="C9" s="48">
        <v>166.01</v>
      </c>
      <c r="D9" s="15"/>
      <c r="E9" s="15"/>
      <c r="F9" s="15"/>
      <c r="G9" s="15"/>
      <c r="H9" s="15"/>
    </row>
    <row r="10" spans="1:8" ht="19.5" customHeight="1">
      <c r="A10" s="47" t="s">
        <v>102</v>
      </c>
      <c r="B10" s="47" t="s">
        <v>103</v>
      </c>
      <c r="C10" s="48">
        <v>172.71</v>
      </c>
      <c r="D10" s="15"/>
      <c r="E10" s="15"/>
      <c r="F10" s="15"/>
      <c r="G10" s="15"/>
      <c r="H10" s="15"/>
    </row>
    <row r="11" spans="1:8" ht="19.5" customHeight="1">
      <c r="A11" s="47" t="s">
        <v>104</v>
      </c>
      <c r="B11" s="47" t="s">
        <v>105</v>
      </c>
      <c r="C11" s="48">
        <v>224.4</v>
      </c>
      <c r="D11" s="15"/>
      <c r="E11" s="15"/>
      <c r="F11" s="15"/>
      <c r="G11" s="15"/>
      <c r="H11" s="15"/>
    </row>
    <row r="12" spans="1:8" ht="19.5" customHeight="1">
      <c r="A12" s="47" t="s">
        <v>106</v>
      </c>
      <c r="B12" s="47" t="s">
        <v>107</v>
      </c>
      <c r="C12" s="48">
        <v>96.52</v>
      </c>
      <c r="D12" s="15"/>
      <c r="E12" s="15"/>
      <c r="F12" s="15"/>
      <c r="G12" s="15"/>
      <c r="H12" s="15"/>
    </row>
    <row r="13" spans="1:8" ht="19.5" customHeight="1">
      <c r="A13" s="47" t="s">
        <v>108</v>
      </c>
      <c r="B13" s="47" t="s">
        <v>109</v>
      </c>
      <c r="C13" s="48">
        <v>86.7</v>
      </c>
      <c r="D13" s="15"/>
      <c r="E13" s="15"/>
      <c r="F13" s="15"/>
      <c r="G13" s="15"/>
      <c r="H13" s="15"/>
    </row>
    <row r="14" spans="1:8" ht="19.5" customHeight="1">
      <c r="A14" s="47" t="s">
        <v>110</v>
      </c>
      <c r="B14" s="47" t="s">
        <v>111</v>
      </c>
      <c r="C14" s="48">
        <v>34.68</v>
      </c>
      <c r="D14" s="1"/>
      <c r="E14" s="1"/>
      <c r="F14" s="1"/>
      <c r="G14" s="1"/>
      <c r="H14" s="1"/>
    </row>
    <row r="15" spans="1:8" ht="19.5" customHeight="1">
      <c r="A15" s="47" t="s">
        <v>112</v>
      </c>
      <c r="B15" s="47" t="s">
        <v>113</v>
      </c>
      <c r="C15" s="48">
        <v>68.33</v>
      </c>
      <c r="D15" s="1"/>
      <c r="E15" s="1"/>
      <c r="F15" s="1"/>
      <c r="G15" s="1"/>
      <c r="H15" s="1"/>
    </row>
    <row r="16" spans="1:8" ht="19.5" customHeight="1">
      <c r="A16" s="47" t="s">
        <v>114</v>
      </c>
      <c r="B16" s="47" t="s">
        <v>115</v>
      </c>
      <c r="C16" s="48"/>
      <c r="D16" s="1"/>
      <c r="E16" s="1"/>
      <c r="F16" s="1"/>
      <c r="G16" s="1"/>
      <c r="H16" s="1"/>
    </row>
    <row r="17" spans="1:8" ht="19.5" customHeight="1">
      <c r="A17" s="47" t="s">
        <v>116</v>
      </c>
      <c r="B17" s="47" t="s">
        <v>117</v>
      </c>
      <c r="C17" s="48">
        <v>15.37</v>
      </c>
      <c r="D17" s="1"/>
      <c r="E17" s="1"/>
      <c r="F17" s="1"/>
      <c r="G17" s="1"/>
      <c r="H17" s="1"/>
    </row>
    <row r="18" spans="1:8" ht="19.5" customHeight="1">
      <c r="A18" s="47" t="s">
        <v>118</v>
      </c>
      <c r="B18" s="47" t="s">
        <v>119</v>
      </c>
      <c r="C18" s="48">
        <v>109.44</v>
      </c>
      <c r="D18" s="1"/>
      <c r="E18" s="1"/>
      <c r="F18" s="1"/>
      <c r="G18" s="1"/>
      <c r="H18" s="1"/>
    </row>
    <row r="19" spans="1:8" ht="19.5" customHeight="1">
      <c r="A19" s="47" t="s">
        <v>120</v>
      </c>
      <c r="B19" s="47" t="s">
        <v>121</v>
      </c>
      <c r="C19" s="48"/>
      <c r="D19" s="1"/>
      <c r="E19" s="1"/>
      <c r="F19" s="1"/>
      <c r="G19" s="1"/>
      <c r="H19" s="1"/>
    </row>
    <row r="20" spans="1:8" ht="19.5" customHeight="1">
      <c r="A20" s="47" t="s">
        <v>122</v>
      </c>
      <c r="B20" s="47" t="s">
        <v>123</v>
      </c>
      <c r="C20" s="48">
        <v>123.42</v>
      </c>
      <c r="D20" s="1"/>
      <c r="E20" s="1"/>
      <c r="F20" s="1"/>
      <c r="G20" s="1"/>
      <c r="H20" s="1"/>
    </row>
    <row r="21" spans="1:8" ht="19.5" customHeight="1">
      <c r="A21" s="47" t="s">
        <v>124</v>
      </c>
      <c r="B21" s="47" t="s">
        <v>125</v>
      </c>
      <c r="C21" s="48">
        <f>SUM(C22:C37)</f>
        <v>127.15</v>
      </c>
      <c r="D21" s="1"/>
      <c r="E21" s="1"/>
      <c r="F21" s="1"/>
      <c r="G21" s="1"/>
      <c r="H21" s="1"/>
    </row>
    <row r="22" spans="1:8" ht="19.5" customHeight="1">
      <c r="A22" s="47" t="s">
        <v>126</v>
      </c>
      <c r="B22" s="47" t="s">
        <v>127</v>
      </c>
      <c r="C22" s="48">
        <v>18.48</v>
      </c>
      <c r="D22" s="1"/>
      <c r="E22" s="1"/>
      <c r="F22" s="1"/>
      <c r="G22" s="1"/>
      <c r="H22" s="1"/>
    </row>
    <row r="23" spans="1:8" ht="19.5" customHeight="1">
      <c r="A23" s="47" t="s">
        <v>128</v>
      </c>
      <c r="B23" s="47" t="s">
        <v>129</v>
      </c>
      <c r="C23" s="48"/>
      <c r="D23" s="1"/>
      <c r="E23" s="1"/>
      <c r="F23" s="1"/>
      <c r="G23" s="1"/>
      <c r="H23" s="1"/>
    </row>
    <row r="24" spans="1:8" ht="19.5" customHeight="1">
      <c r="A24" s="47" t="s">
        <v>130</v>
      </c>
      <c r="B24" s="47" t="s">
        <v>131</v>
      </c>
      <c r="C24" s="48"/>
      <c r="D24" s="1"/>
      <c r="E24" s="1"/>
      <c r="F24" s="1"/>
      <c r="G24" s="1"/>
      <c r="H24" s="1"/>
    </row>
    <row r="25" spans="1:8" ht="19.5" customHeight="1">
      <c r="A25" s="47" t="s">
        <v>132</v>
      </c>
      <c r="B25" s="47" t="s">
        <v>133</v>
      </c>
      <c r="C25" s="48">
        <v>10</v>
      </c>
      <c r="D25" s="1"/>
      <c r="E25" s="1"/>
      <c r="F25" s="1"/>
      <c r="G25" s="1"/>
      <c r="H25" s="1"/>
    </row>
    <row r="26" spans="1:8" ht="19.5" customHeight="1">
      <c r="A26" s="47" t="s">
        <v>134</v>
      </c>
      <c r="B26" s="47" t="s">
        <v>135</v>
      </c>
      <c r="C26" s="48"/>
      <c r="D26" s="1"/>
      <c r="E26" s="1"/>
      <c r="F26" s="1"/>
      <c r="G26" s="1"/>
      <c r="H26" s="1"/>
    </row>
    <row r="27" spans="1:8" ht="19.5" customHeight="1">
      <c r="A27" s="47" t="s">
        <v>136</v>
      </c>
      <c r="B27" s="47" t="s">
        <v>137</v>
      </c>
      <c r="C27" s="48">
        <v>5</v>
      </c>
      <c r="D27" s="1"/>
      <c r="E27" s="1"/>
      <c r="F27" s="1"/>
      <c r="G27" s="1"/>
      <c r="H27" s="1"/>
    </row>
    <row r="28" spans="1:8" ht="19.5" customHeight="1">
      <c r="A28" s="47" t="s">
        <v>138</v>
      </c>
      <c r="B28" s="47" t="s">
        <v>139</v>
      </c>
      <c r="C28" s="48"/>
      <c r="D28" s="1"/>
      <c r="E28" s="1"/>
      <c r="F28" s="1"/>
      <c r="G28" s="1"/>
      <c r="H28" s="1"/>
    </row>
    <row r="29" spans="1:8" ht="19.5" customHeight="1">
      <c r="A29" s="47" t="s">
        <v>140</v>
      </c>
      <c r="B29" s="47" t="s">
        <v>141</v>
      </c>
      <c r="C29" s="48">
        <v>5</v>
      </c>
      <c r="D29" s="1"/>
      <c r="E29" s="1"/>
      <c r="F29" s="1"/>
      <c r="G29" s="1"/>
      <c r="H29" s="1"/>
    </row>
    <row r="30" spans="1:8" ht="19.5" customHeight="1">
      <c r="A30" s="47" t="s">
        <v>142</v>
      </c>
      <c r="B30" s="47" t="s">
        <v>143</v>
      </c>
      <c r="C30" s="48">
        <v>10</v>
      </c>
      <c r="D30" s="1"/>
      <c r="E30" s="1"/>
      <c r="F30" s="1"/>
      <c r="G30" s="1"/>
      <c r="H30" s="1"/>
    </row>
    <row r="31" spans="1:8" ht="19.5" customHeight="1">
      <c r="A31" s="47" t="s">
        <v>144</v>
      </c>
      <c r="B31" s="47" t="s">
        <v>145</v>
      </c>
      <c r="C31" s="48">
        <v>12</v>
      </c>
      <c r="D31" s="1"/>
      <c r="E31" s="1"/>
      <c r="F31" s="1"/>
      <c r="G31" s="1"/>
      <c r="H31" s="1"/>
    </row>
    <row r="32" spans="1:8" ht="19.5" customHeight="1">
      <c r="A32" s="47" t="s">
        <v>146</v>
      </c>
      <c r="B32" s="47" t="s">
        <v>147</v>
      </c>
      <c r="C32" s="48"/>
      <c r="D32" s="1"/>
      <c r="E32" s="1"/>
      <c r="F32" s="1"/>
      <c r="G32" s="1"/>
      <c r="H32" s="1"/>
    </row>
    <row r="33" spans="1:8" ht="19.5" customHeight="1">
      <c r="A33" s="47" t="s">
        <v>148</v>
      </c>
      <c r="B33" s="47" t="s">
        <v>149</v>
      </c>
      <c r="C33" s="48">
        <v>7.2</v>
      </c>
      <c r="D33" s="1"/>
      <c r="E33" s="1"/>
      <c r="F33" s="1"/>
      <c r="G33" s="1"/>
      <c r="H33" s="1"/>
    </row>
    <row r="34" spans="1:8" ht="19.5" customHeight="1">
      <c r="A34" s="47" t="s">
        <v>150</v>
      </c>
      <c r="B34" s="47" t="s">
        <v>151</v>
      </c>
      <c r="C34" s="48">
        <v>20</v>
      </c>
      <c r="D34" s="1"/>
      <c r="E34" s="1"/>
      <c r="F34" s="1"/>
      <c r="G34" s="1"/>
      <c r="H34" s="1"/>
    </row>
    <row r="35" spans="1:8" ht="19.5" customHeight="1">
      <c r="A35" s="47" t="s">
        <v>152</v>
      </c>
      <c r="B35" s="47" t="s">
        <v>153</v>
      </c>
      <c r="C35" s="48">
        <v>11.09</v>
      </c>
      <c r="D35" s="1"/>
      <c r="E35" s="1"/>
      <c r="F35" s="1"/>
      <c r="G35" s="1"/>
      <c r="H35" s="1"/>
    </row>
    <row r="36" spans="1:8" ht="19.5" customHeight="1">
      <c r="A36" s="47" t="s">
        <v>154</v>
      </c>
      <c r="B36" s="47" t="s">
        <v>155</v>
      </c>
      <c r="C36" s="48">
        <v>28.38</v>
      </c>
      <c r="D36" s="1"/>
      <c r="E36" s="1"/>
      <c r="F36" s="1"/>
      <c r="G36" s="1"/>
      <c r="H36" s="1"/>
    </row>
    <row r="37" spans="1:8" ht="19.5" customHeight="1">
      <c r="A37" s="47" t="s">
        <v>156</v>
      </c>
      <c r="B37" s="47" t="s">
        <v>157</v>
      </c>
      <c r="C37" s="48"/>
      <c r="D37" s="1"/>
      <c r="E37" s="1"/>
      <c r="F37" s="1"/>
      <c r="G37" s="1"/>
      <c r="H37" s="1"/>
    </row>
    <row r="38" spans="1:8" ht="19.5" customHeight="1">
      <c r="A38" s="47" t="s">
        <v>158</v>
      </c>
      <c r="B38" s="47" t="s">
        <v>159</v>
      </c>
      <c r="C38" s="48">
        <f>SUM(C39:C44)</f>
        <v>22.189999999999998</v>
      </c>
      <c r="D38" s="1"/>
      <c r="E38" s="1"/>
      <c r="F38" s="1"/>
      <c r="G38" s="1"/>
      <c r="H38" s="1"/>
    </row>
    <row r="39" spans="1:8" ht="19.5" customHeight="1">
      <c r="A39" s="47" t="s">
        <v>160</v>
      </c>
      <c r="B39" s="47" t="s">
        <v>161</v>
      </c>
      <c r="C39" s="48">
        <v>9.82</v>
      </c>
      <c r="D39" s="1"/>
      <c r="E39" s="1"/>
      <c r="F39" s="1"/>
      <c r="G39" s="1"/>
      <c r="H39" s="1"/>
    </row>
    <row r="40" spans="1:8" ht="19.5" customHeight="1">
      <c r="A40" s="47" t="s">
        <v>162</v>
      </c>
      <c r="B40" s="47" t="s">
        <v>163</v>
      </c>
      <c r="C40" s="48"/>
      <c r="D40" s="1"/>
      <c r="E40" s="1"/>
      <c r="F40" s="1"/>
      <c r="G40" s="1"/>
      <c r="H40" s="1"/>
    </row>
    <row r="41" spans="1:8" ht="19.5" customHeight="1">
      <c r="A41" s="47" t="s">
        <v>164</v>
      </c>
      <c r="B41" s="47" t="s">
        <v>165</v>
      </c>
      <c r="C41" s="48">
        <v>12.37</v>
      </c>
      <c r="D41" s="1"/>
      <c r="E41" s="1"/>
      <c r="F41" s="1"/>
      <c r="G41" s="1"/>
      <c r="H41" s="1"/>
    </row>
    <row r="42" spans="1:8" ht="19.5" customHeight="1">
      <c r="A42" s="47" t="s">
        <v>166</v>
      </c>
      <c r="B42" s="47" t="s">
        <v>167</v>
      </c>
      <c r="C42" s="48"/>
      <c r="D42" s="1"/>
      <c r="E42" s="1"/>
      <c r="F42" s="1"/>
      <c r="G42" s="1"/>
      <c r="H42" s="1"/>
    </row>
    <row r="43" spans="1:8" ht="19.5" customHeight="1">
      <c r="A43" s="47" t="s">
        <v>168</v>
      </c>
      <c r="B43" s="47" t="s">
        <v>169</v>
      </c>
      <c r="C43" s="48"/>
      <c r="D43" s="1"/>
      <c r="E43" s="1"/>
      <c r="F43" s="1"/>
      <c r="G43" s="1"/>
      <c r="H43" s="1"/>
    </row>
    <row r="44" spans="1:8" ht="19.5" customHeight="1">
      <c r="A44" s="47" t="s">
        <v>170</v>
      </c>
      <c r="B44" s="47" t="s">
        <v>171</v>
      </c>
      <c r="C44" s="48"/>
      <c r="D44" s="1"/>
      <c r="E44" s="1"/>
      <c r="F44" s="1"/>
      <c r="G44" s="1"/>
      <c r="H44" s="1"/>
    </row>
    <row r="45" spans="1:8" ht="19.5" customHeight="1">
      <c r="A45" s="47" t="s">
        <v>172</v>
      </c>
      <c r="B45" s="47" t="s">
        <v>173</v>
      </c>
      <c r="C45" s="48">
        <v>28.55</v>
      </c>
      <c r="D45" s="1"/>
      <c r="E45" s="1"/>
      <c r="F45" s="1"/>
      <c r="G45" s="1"/>
      <c r="H45" s="1"/>
    </row>
    <row r="46" spans="1:8" ht="19.5" customHeight="1">
      <c r="A46" s="47" t="s">
        <v>174</v>
      </c>
      <c r="B46" s="47" t="s">
        <v>175</v>
      </c>
      <c r="C46" s="48">
        <v>28.55</v>
      </c>
      <c r="D46" s="1"/>
      <c r="E46" s="1"/>
      <c r="F46" s="1"/>
      <c r="G46" s="1"/>
      <c r="H46" s="1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3" sqref="A3:C3"/>
    </sheetView>
  </sheetViews>
  <sheetFormatPr defaultColWidth="8.625" defaultRowHeight="14.25"/>
  <cols>
    <col min="1" max="1" width="11.875" style="32" customWidth="1"/>
    <col min="2" max="12" width="10.875" style="32" customWidth="1"/>
    <col min="13" max="32" width="9.00390625" style="32" bestFit="1" customWidth="1"/>
    <col min="33" max="16384" width="8.625" style="32" customWidth="1"/>
  </cols>
  <sheetData>
    <row r="1" ht="19.5" customHeight="1">
      <c r="L1" s="29" t="s">
        <v>176</v>
      </c>
    </row>
    <row r="2" spans="1:12" ht="30.75" customHeight="1">
      <c r="A2" s="17" t="s">
        <v>177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8" t="s">
        <v>2</v>
      </c>
      <c r="B3" s="18"/>
      <c r="C3" s="18"/>
      <c r="L3" s="39" t="s">
        <v>3</v>
      </c>
    </row>
    <row r="4" spans="1:12" ht="33" customHeight="1">
      <c r="A4" s="23" t="s">
        <v>178</v>
      </c>
      <c r="B4" s="23" t="s">
        <v>179</v>
      </c>
      <c r="C4" s="33" t="s">
        <v>180</v>
      </c>
      <c r="D4" s="33"/>
      <c r="E4" s="33"/>
      <c r="F4" s="33" t="s">
        <v>181</v>
      </c>
      <c r="G4" s="33"/>
      <c r="H4" s="33"/>
      <c r="I4" s="33" t="s">
        <v>182</v>
      </c>
      <c r="J4" s="35" t="s">
        <v>183</v>
      </c>
      <c r="K4" s="35" t="s">
        <v>184</v>
      </c>
      <c r="L4" s="40" t="s">
        <v>185</v>
      </c>
    </row>
    <row r="5" spans="1:12" ht="51.75" customHeight="1">
      <c r="A5" s="34"/>
      <c r="B5" s="34"/>
      <c r="C5" s="35" t="s">
        <v>186</v>
      </c>
      <c r="D5" s="36" t="s">
        <v>187</v>
      </c>
      <c r="E5" s="36" t="s">
        <v>188</v>
      </c>
      <c r="F5" s="36" t="s">
        <v>186</v>
      </c>
      <c r="G5" s="36" t="s">
        <v>187</v>
      </c>
      <c r="H5" s="36" t="s">
        <v>188</v>
      </c>
      <c r="I5" s="33"/>
      <c r="J5" s="35"/>
      <c r="K5" s="35"/>
      <c r="L5" s="41"/>
    </row>
    <row r="6" spans="1:12" s="31" customFormat="1" ht="19.5" customHeight="1">
      <c r="A6" s="21" t="s">
        <v>77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</row>
    <row r="7" spans="1:12" ht="19.5" customHeight="1">
      <c r="A7" s="37" t="s">
        <v>78</v>
      </c>
      <c r="B7" s="21">
        <v>1851.18</v>
      </c>
      <c r="C7" s="21">
        <v>1851.18</v>
      </c>
      <c r="D7" s="21">
        <v>1851.18</v>
      </c>
      <c r="E7" s="21"/>
      <c r="F7" s="21"/>
      <c r="G7" s="21"/>
      <c r="H7" s="21"/>
      <c r="I7" s="21"/>
      <c r="J7" s="21"/>
      <c r="K7" s="21"/>
      <c r="L7" s="21"/>
    </row>
    <row r="8" spans="1:12" ht="19.5" customHeight="1">
      <c r="A8" s="27" t="s">
        <v>189</v>
      </c>
      <c r="B8" s="21">
        <v>1851.18</v>
      </c>
      <c r="C8" s="21">
        <v>1851.18</v>
      </c>
      <c r="D8" s="21">
        <v>1851.18</v>
      </c>
      <c r="E8" s="21"/>
      <c r="F8" s="21"/>
      <c r="G8" s="21"/>
      <c r="H8" s="21"/>
      <c r="I8" s="21"/>
      <c r="J8" s="21"/>
      <c r="K8" s="21"/>
      <c r="L8" s="21"/>
    </row>
    <row r="9" spans="1:12" ht="19.5" customHeight="1">
      <c r="A9" s="27" t="s">
        <v>190</v>
      </c>
      <c r="B9" s="21">
        <v>1851.18</v>
      </c>
      <c r="C9" s="21">
        <v>1851.18</v>
      </c>
      <c r="D9" s="21">
        <v>1851.18</v>
      </c>
      <c r="E9" s="21"/>
      <c r="F9" s="21"/>
      <c r="G9" s="21"/>
      <c r="H9" s="21"/>
      <c r="I9" s="21"/>
      <c r="J9" s="21"/>
      <c r="K9" s="21"/>
      <c r="L9" s="21"/>
    </row>
    <row r="10" spans="1:12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9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9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9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9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9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9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9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9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ht="19.5" customHeight="1"/>
  </sheetData>
  <sheetProtection/>
  <mergeCells count="10">
    <mergeCell ref="A2:L2"/>
    <mergeCell ref="A3:C3"/>
    <mergeCell ref="C4:E4"/>
    <mergeCell ref="F4:H4"/>
    <mergeCell ref="A4:A5"/>
    <mergeCell ref="B4:B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3" sqref="A3:C3"/>
    </sheetView>
  </sheetViews>
  <sheetFormatPr defaultColWidth="8.625" defaultRowHeight="14.25"/>
  <cols>
    <col min="1" max="1" width="17.125" style="0" customWidth="1"/>
    <col min="5" max="5" width="8.375" style="0" customWidth="1"/>
    <col min="11" max="11" width="10.125" style="0" customWidth="1"/>
    <col min="12" max="12" width="10.625" style="0" customWidth="1"/>
  </cols>
  <sheetData>
    <row r="1" spans="1:12" ht="15">
      <c r="A1" s="15"/>
      <c r="B1" s="16"/>
      <c r="C1" s="16"/>
      <c r="D1" s="16"/>
      <c r="E1" s="16"/>
      <c r="F1" s="16"/>
      <c r="G1" s="16"/>
      <c r="L1" s="29" t="s">
        <v>191</v>
      </c>
    </row>
    <row r="2" spans="1:12" ht="44.25" customHeight="1">
      <c r="A2" s="17" t="s">
        <v>192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18" t="s">
        <v>2</v>
      </c>
      <c r="B3" s="18"/>
      <c r="C3" s="18"/>
      <c r="D3" s="19"/>
      <c r="E3" s="19"/>
      <c r="F3" s="19"/>
      <c r="G3" s="19"/>
      <c r="L3" s="29" t="s">
        <v>3</v>
      </c>
    </row>
    <row r="4" spans="1:12" ht="19.5" customHeight="1">
      <c r="A4" s="20" t="s">
        <v>178</v>
      </c>
      <c r="B4" s="21" t="s">
        <v>179</v>
      </c>
      <c r="C4" s="21" t="s">
        <v>74</v>
      </c>
      <c r="D4" s="21"/>
      <c r="E4" s="21"/>
      <c r="F4" s="21" t="s">
        <v>75</v>
      </c>
      <c r="G4" s="21"/>
      <c r="H4" s="21"/>
      <c r="I4" s="21" t="s">
        <v>58</v>
      </c>
      <c r="J4" s="21" t="s">
        <v>59</v>
      </c>
      <c r="K4" s="21" t="s">
        <v>60</v>
      </c>
      <c r="L4" s="21" t="s">
        <v>61</v>
      </c>
    </row>
    <row r="5" spans="1:12" ht="37.5" customHeight="1">
      <c r="A5" s="22"/>
      <c r="B5" s="23"/>
      <c r="C5" s="23" t="s">
        <v>186</v>
      </c>
      <c r="D5" s="23" t="s">
        <v>193</v>
      </c>
      <c r="E5" s="23" t="s">
        <v>194</v>
      </c>
      <c r="F5" s="23" t="s">
        <v>186</v>
      </c>
      <c r="G5" s="23" t="s">
        <v>195</v>
      </c>
      <c r="H5" s="23" t="s">
        <v>196</v>
      </c>
      <c r="I5" s="23"/>
      <c r="J5" s="21"/>
      <c r="K5" s="21"/>
      <c r="L5" s="21"/>
    </row>
    <row r="6" spans="1:12" ht="19.5" customHeight="1">
      <c r="A6" s="24" t="s">
        <v>77</v>
      </c>
      <c r="B6" s="21">
        <v>1</v>
      </c>
      <c r="C6" s="21">
        <v>2</v>
      </c>
      <c r="D6" s="21">
        <v>3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19.5" customHeight="1">
      <c r="A7" s="25" t="s">
        <v>78</v>
      </c>
      <c r="B7" s="26">
        <f>F7+C7+I7+J7+K7+L7</f>
        <v>1851.1799999999996</v>
      </c>
      <c r="C7" s="26">
        <f>D7+E7</f>
        <v>1275.4699999999998</v>
      </c>
      <c r="D7" s="26">
        <v>1097.58</v>
      </c>
      <c r="E7" s="26">
        <v>177.89</v>
      </c>
      <c r="F7" s="26">
        <v>544.1</v>
      </c>
      <c r="G7" s="26">
        <v>544.1</v>
      </c>
      <c r="H7" s="26"/>
      <c r="I7" s="30"/>
      <c r="J7" s="30"/>
      <c r="K7" s="30"/>
      <c r="L7" s="30">
        <v>31.61</v>
      </c>
    </row>
    <row r="8" spans="1:12" ht="19.5" customHeight="1">
      <c r="A8" s="27" t="s">
        <v>189</v>
      </c>
      <c r="B8" s="26">
        <f>F8+C8+I8+J8+K8+L8</f>
        <v>1851.1799999999996</v>
      </c>
      <c r="C8" s="26">
        <f>D8+E8</f>
        <v>1275.4699999999998</v>
      </c>
      <c r="D8" s="26">
        <v>1097.58</v>
      </c>
      <c r="E8" s="26">
        <v>177.89</v>
      </c>
      <c r="F8" s="26">
        <v>544.1</v>
      </c>
      <c r="G8" s="26">
        <v>544.1</v>
      </c>
      <c r="H8" s="26"/>
      <c r="I8" s="30"/>
      <c r="J8" s="30"/>
      <c r="K8" s="30"/>
      <c r="L8" s="30">
        <v>31.61</v>
      </c>
    </row>
    <row r="9" spans="1:12" ht="19.5" customHeight="1">
      <c r="A9" s="27" t="s">
        <v>197</v>
      </c>
      <c r="B9" s="26">
        <f>F9+C9+I9+J9+K9+L9</f>
        <v>1851.1799999999996</v>
      </c>
      <c r="C9" s="26">
        <f>D9+E9</f>
        <v>1275.4699999999998</v>
      </c>
      <c r="D9" s="26">
        <v>1097.58</v>
      </c>
      <c r="E9" s="26">
        <v>177.89</v>
      </c>
      <c r="F9" s="26">
        <v>544.1</v>
      </c>
      <c r="G9" s="26">
        <v>544.1</v>
      </c>
      <c r="H9" s="26"/>
      <c r="I9" s="30"/>
      <c r="J9" s="30"/>
      <c r="K9" s="30"/>
      <c r="L9" s="30">
        <v>31.61</v>
      </c>
    </row>
    <row r="10" spans="1:12" ht="19.5" customHeight="1">
      <c r="A10" s="28"/>
      <c r="B10" s="26"/>
      <c r="C10" s="26"/>
      <c r="D10" s="26"/>
      <c r="E10" s="26"/>
      <c r="F10" s="26"/>
      <c r="G10" s="26"/>
      <c r="H10" s="26"/>
      <c r="I10" s="30"/>
      <c r="J10" s="30"/>
      <c r="K10" s="30"/>
      <c r="L10" s="30"/>
    </row>
    <row r="11" spans="1:12" ht="19.5" customHeight="1">
      <c r="A11" s="28"/>
      <c r="B11" s="26"/>
      <c r="C11" s="26"/>
      <c r="D11" s="26"/>
      <c r="E11" s="26"/>
      <c r="F11" s="26"/>
      <c r="G11" s="26"/>
      <c r="H11" s="26"/>
      <c r="I11" s="30"/>
      <c r="J11" s="30"/>
      <c r="K11" s="30"/>
      <c r="L11" s="30"/>
    </row>
    <row r="12" spans="1:12" ht="19.5" customHeight="1">
      <c r="A12" s="28"/>
      <c r="B12" s="26"/>
      <c r="C12" s="26"/>
      <c r="D12" s="26"/>
      <c r="E12" s="26"/>
      <c r="F12" s="26"/>
      <c r="G12" s="26"/>
      <c r="H12" s="26"/>
      <c r="I12" s="30"/>
      <c r="J12" s="30"/>
      <c r="K12" s="30"/>
      <c r="L12" s="30"/>
    </row>
    <row r="13" spans="1:12" ht="19.5" customHeight="1">
      <c r="A13" s="28"/>
      <c r="B13" s="26"/>
      <c r="C13" s="26"/>
      <c r="D13" s="26"/>
      <c r="E13" s="26"/>
      <c r="F13" s="26"/>
      <c r="G13" s="26"/>
      <c r="H13" s="26"/>
      <c r="I13" s="30"/>
      <c r="J13" s="30"/>
      <c r="K13" s="30"/>
      <c r="L13" s="30"/>
    </row>
  </sheetData>
  <sheetProtection/>
  <mergeCells count="10">
    <mergeCell ref="A2:L2"/>
    <mergeCell ref="A3:C3"/>
    <mergeCell ref="C4:E4"/>
    <mergeCell ref="F4:H4"/>
    <mergeCell ref="A4:A5"/>
    <mergeCell ref="B4:B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49.75390625" style="0" customWidth="1"/>
    <col min="2" max="2" width="47.25390625" style="0" customWidth="1"/>
  </cols>
  <sheetData>
    <row r="1" spans="1:2" ht="15">
      <c r="A1" s="1"/>
      <c r="B1" s="2" t="s">
        <v>198</v>
      </c>
    </row>
    <row r="2" spans="1:2" ht="34.5" customHeight="1">
      <c r="A2" s="3" t="s">
        <v>199</v>
      </c>
      <c r="B2" s="3"/>
    </row>
    <row r="3" spans="1:2" ht="24.75" customHeight="1">
      <c r="A3" s="4" t="s">
        <v>2</v>
      </c>
      <c r="B3" s="5" t="s">
        <v>3</v>
      </c>
    </row>
    <row r="4" spans="1:2" ht="24.75" customHeight="1">
      <c r="A4" s="6" t="s">
        <v>200</v>
      </c>
      <c r="B4" s="7" t="s">
        <v>201</v>
      </c>
    </row>
    <row r="5" spans="1:2" ht="24.75" customHeight="1">
      <c r="A5" s="8" t="s">
        <v>78</v>
      </c>
      <c r="B5" s="9">
        <f>B6+B7+B8</f>
        <v>23.09</v>
      </c>
    </row>
    <row r="6" spans="1:2" ht="24.75" customHeight="1">
      <c r="A6" s="10" t="s">
        <v>202</v>
      </c>
      <c r="B6" s="11"/>
    </row>
    <row r="7" spans="1:2" ht="24.75" customHeight="1">
      <c r="A7" s="10" t="s">
        <v>203</v>
      </c>
      <c r="B7" s="12">
        <v>12</v>
      </c>
    </row>
    <row r="8" spans="1:2" ht="24.75" customHeight="1">
      <c r="A8" s="10" t="s">
        <v>204</v>
      </c>
      <c r="B8" s="13">
        <f>B9+B10</f>
        <v>11.09</v>
      </c>
    </row>
    <row r="9" spans="1:2" ht="24.75" customHeight="1">
      <c r="A9" s="8" t="s">
        <v>205</v>
      </c>
      <c r="B9" s="14"/>
    </row>
    <row r="10" spans="1:2" ht="24.75" customHeight="1">
      <c r="A10" s="8" t="s">
        <v>206</v>
      </c>
      <c r="B10" s="12">
        <v>11.09</v>
      </c>
    </row>
    <row r="11" spans="1:2" ht="15">
      <c r="A11" s="1"/>
      <c r="B11" s="1"/>
    </row>
    <row r="12" spans="1:2" ht="15">
      <c r="A12" s="1"/>
      <c r="B12" s="1"/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‘</cp:lastModifiedBy>
  <cp:lastPrinted>2017-02-27T02:44:10Z</cp:lastPrinted>
  <dcterms:created xsi:type="dcterms:W3CDTF">2017-02-21T07:50:22Z</dcterms:created>
  <dcterms:modified xsi:type="dcterms:W3CDTF">2018-03-14T00:46:44Z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