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乡镇2017.9" sheetId="1" r:id="rId1"/>
  </sheets>
  <definedNames>
    <definedName name="_xlnm.Print_Titles" localSheetId="0">'乡镇2017.9'!$4:$5</definedName>
  </definedNames>
  <calcPr fullCalcOnLoad="1"/>
</workbook>
</file>

<file path=xl/sharedStrings.xml><?xml version="1.0" encoding="utf-8"?>
<sst xmlns="http://schemas.openxmlformats.org/spreadsheetml/2006/main" count="483" uniqueCount="220">
  <si>
    <t>乡镇财政资金管理清单（乡镇级）</t>
  </si>
  <si>
    <t>填报单位： 白石 乡镇（街道、办事处）</t>
  </si>
  <si>
    <t>截止时间：2017.9</t>
  </si>
  <si>
    <t>单位：万元</t>
  </si>
  <si>
    <t>项目名称</t>
  </si>
  <si>
    <t>期初数</t>
  </si>
  <si>
    <t>收入金额</t>
  </si>
  <si>
    <t>项目管理</t>
  </si>
  <si>
    <t>资金管理</t>
  </si>
  <si>
    <t>期末余额</t>
  </si>
  <si>
    <t>备注</t>
  </si>
  <si>
    <t>管理岗位</t>
  </si>
  <si>
    <t>项目主体</t>
  </si>
  <si>
    <t>项目进度</t>
  </si>
  <si>
    <t>拨付方式</t>
  </si>
  <si>
    <t>拨付资金</t>
  </si>
  <si>
    <t>新农村建设类</t>
  </si>
  <si>
    <t>美丽乡村建设资金</t>
  </si>
  <si>
    <t>财政所所长</t>
  </si>
  <si>
    <t>各村</t>
  </si>
  <si>
    <t>实施中</t>
  </si>
  <si>
    <t>乡镇转拨</t>
  </si>
  <si>
    <t>美丽乡村建设、风景线、一村一品、聚宝村荷花塘、清洁乡镇、两美乡镇建设</t>
  </si>
  <si>
    <t>古村落保护和建设补助资金</t>
  </si>
  <si>
    <t>脱贫小区建设补助资金</t>
  </si>
  <si>
    <t>农民异地搬迁项目省补资金</t>
  </si>
  <si>
    <t>聚宝村等</t>
  </si>
  <si>
    <t>已完成</t>
  </si>
  <si>
    <t>中央农村危房改造补助资金</t>
  </si>
  <si>
    <t>居家养老照料中心建设补助</t>
  </si>
  <si>
    <t>村卫生服务中心建设</t>
  </si>
  <si>
    <t>村级避灾安置中心补助</t>
  </si>
  <si>
    <t>聚宝村</t>
  </si>
  <si>
    <t>村级公共设施运行管护补助资金</t>
  </si>
  <si>
    <t>一事一议奖补项目资金</t>
  </si>
  <si>
    <t>白石村等</t>
  </si>
  <si>
    <t>省补基础设施建设资金</t>
  </si>
  <si>
    <t>农村饮用水安全工程补助资金、</t>
  </si>
  <si>
    <t>农村清洁工程以奖代补资金</t>
  </si>
  <si>
    <t>农村生活污水治理专项补助资金</t>
  </si>
  <si>
    <t>曹会关村等</t>
  </si>
  <si>
    <t>污水治理、农村生活污水提标改造</t>
  </si>
  <si>
    <t>集镇污水处理补助资金</t>
  </si>
  <si>
    <t>集镇</t>
  </si>
  <si>
    <t>集镇污水管网</t>
  </si>
  <si>
    <t>农村河塘整治、保洁项目补助资金</t>
  </si>
  <si>
    <t>河道保洁、清淤治理</t>
  </si>
  <si>
    <t>发展乡村旅游补助资金</t>
  </si>
  <si>
    <t>聚宝村乡村休闲旅游</t>
  </si>
  <si>
    <t>民宿、农家精品村项目</t>
  </si>
  <si>
    <t>农家乐发展提升以奖代补资金</t>
  </si>
  <si>
    <t>迁建补偿费</t>
  </si>
  <si>
    <t>乡村道路建设</t>
  </si>
  <si>
    <t>交通项目、小白石村道路硬化</t>
  </si>
  <si>
    <t>生猪污染整治</t>
  </si>
  <si>
    <t>水库大坝巡查管理人员工资补助</t>
  </si>
  <si>
    <t>个人</t>
  </si>
  <si>
    <t>重点扶贫补助</t>
  </si>
  <si>
    <t>扶贫搬迁项目补助资金</t>
  </si>
  <si>
    <t>国家公园建设补助</t>
  </si>
  <si>
    <t>2016中央农村节能减排资金</t>
  </si>
  <si>
    <t>中心镇建设补助资金</t>
  </si>
  <si>
    <t>中心镇</t>
  </si>
  <si>
    <t>集镇建设改造提升、集镇债券</t>
  </si>
  <si>
    <t>小城市培育试点和特色小镇奖补资金</t>
  </si>
  <si>
    <t>城市环境综合整治经费</t>
  </si>
  <si>
    <t>小城镇环境综合整治</t>
  </si>
  <si>
    <t>省发展与改革专项资金</t>
  </si>
  <si>
    <t>地质灾害项目治理</t>
  </si>
  <si>
    <t>小三改项目建设资金</t>
  </si>
  <si>
    <t>重点工程项目补助</t>
  </si>
  <si>
    <t>生态公墓建设补助</t>
  </si>
  <si>
    <t>血防经费</t>
  </si>
  <si>
    <t>森林生态效益补偿资金</t>
  </si>
  <si>
    <t>造林及森林村庄创建政策补助资金</t>
  </si>
  <si>
    <t>公益林损失性补助</t>
  </si>
  <si>
    <t>森林生态公益林补贴</t>
  </si>
  <si>
    <t>生态公益林、重点防护林</t>
  </si>
  <si>
    <t>防护林工程补助资金</t>
  </si>
  <si>
    <t>森林抚育补贴试点补助资金</t>
  </si>
  <si>
    <t>文物保护专项补助资金</t>
  </si>
  <si>
    <t>污染治理补助资金</t>
  </si>
  <si>
    <t>村庄规划设计资金</t>
  </si>
  <si>
    <t>违建分类处置项目经费</t>
  </si>
  <si>
    <t>乡镇财政资金监管绩效补助资金</t>
  </si>
  <si>
    <t>乡镇</t>
  </si>
  <si>
    <t>剿灭劣V类水体资金</t>
  </si>
  <si>
    <t>四边三化建设</t>
  </si>
  <si>
    <t>小计</t>
  </si>
  <si>
    <t>农业生产类</t>
  </si>
  <si>
    <t>粮食生产功能区建设以奖代补资金</t>
  </si>
  <si>
    <t>现代农业园区补助</t>
  </si>
  <si>
    <t>耕地地力保护补贴</t>
  </si>
  <si>
    <t>地力培肥补助</t>
  </si>
  <si>
    <t>水土保持工程补助资金</t>
  </si>
  <si>
    <t>粮食适度规模经营补贴</t>
  </si>
  <si>
    <t>现代农业水稻产业提升项目资金</t>
  </si>
  <si>
    <t>水稻高产、水稻产业提升</t>
  </si>
  <si>
    <t>生态循环农业示范工程项目补助资金</t>
  </si>
  <si>
    <t>现代农业服务体系建设补助资金</t>
  </si>
  <si>
    <t>特色农业项目补助资金</t>
  </si>
  <si>
    <t>现代农业林业</t>
  </si>
  <si>
    <t>高标准基本农田建设项目资金</t>
  </si>
  <si>
    <t>低丘缓坡开发利用工程补助资金</t>
  </si>
  <si>
    <t>土地开发项目补助资金</t>
  </si>
  <si>
    <t>造地改田补助资金</t>
  </si>
  <si>
    <t>农村土地综合整治项目补助资金</t>
  </si>
  <si>
    <t>农业机械化作业环节财政补助资金</t>
  </si>
  <si>
    <t>农机具购置补贴</t>
  </si>
  <si>
    <t>高耗能农业机械报废补偿资金</t>
  </si>
  <si>
    <t>地质灾害防治应急抢险资金</t>
  </si>
  <si>
    <t>病死无害化处理补贴</t>
  </si>
  <si>
    <t>秋季重大动物疫病免疫经费</t>
  </si>
  <si>
    <t>基层动物防疫补助资金</t>
  </si>
  <si>
    <t>国家造林补贴试点补助</t>
  </si>
  <si>
    <t>中央造林</t>
  </si>
  <si>
    <t>阔叶林发展和生物防火林带建设项目抚育资金</t>
  </si>
  <si>
    <t>森林资源资产抵押贷款和林业小额贷款财政贴息资金</t>
  </si>
  <si>
    <t>林区道路建设政策兑现资金</t>
  </si>
  <si>
    <t>油茶产业发展补助资金</t>
  </si>
  <si>
    <t>茶产业专用基金</t>
  </si>
  <si>
    <t>山区经济发展项目建设补助资金</t>
  </si>
  <si>
    <t>聚宝民宿</t>
  </si>
  <si>
    <t>自然灾害救助</t>
  </si>
  <si>
    <t>防汛补助</t>
  </si>
  <si>
    <t>特大防汛抗旱补助费</t>
  </si>
  <si>
    <t>应急度汛项目中央补助资金</t>
  </si>
  <si>
    <t>水毁应急修复工程补助项目经费</t>
  </si>
  <si>
    <t>十八里村</t>
  </si>
  <si>
    <t>农田水利工程建设及维修养护补助资金</t>
  </si>
  <si>
    <t>菊平家庭农场</t>
  </si>
  <si>
    <t>病险水库除险加固工程补助资金</t>
  </si>
  <si>
    <t>省级现代渔业生产发展资金</t>
  </si>
  <si>
    <t>清水鱼产业提升项目补助资金</t>
  </si>
  <si>
    <t>特种水产养殖补助</t>
  </si>
  <si>
    <t>土地流转补助资金</t>
  </si>
  <si>
    <t>来料加工以奖代补资金</t>
  </si>
  <si>
    <t>扶贫小额信贷贴息资金</t>
  </si>
  <si>
    <t>扶贫项目补助资金</t>
  </si>
  <si>
    <t>“一村一品”行动项目市级补助资金</t>
  </si>
  <si>
    <t>少数民族发展补助资金</t>
  </si>
  <si>
    <t>科技特派员项目经费补助</t>
  </si>
  <si>
    <t>扶贫重点村产业发展项目补助资金</t>
  </si>
  <si>
    <t>常山宣丰农村建设投资有限公司</t>
  </si>
  <si>
    <t>深化产权制度改革</t>
  </si>
  <si>
    <t>农资综合补助</t>
  </si>
  <si>
    <t>墙院整治提升</t>
  </si>
  <si>
    <t>第三次农业普查经费</t>
  </si>
  <si>
    <t>灾毁复垦资金</t>
  </si>
  <si>
    <t>生活补助类</t>
  </si>
  <si>
    <t>城乡居民养老保险</t>
  </si>
  <si>
    <t>失土农民基本生活保障</t>
  </si>
  <si>
    <t>重度残疾人生活救助</t>
  </si>
  <si>
    <t>低保补助</t>
  </si>
  <si>
    <t>孤儿基本生活补助</t>
  </si>
  <si>
    <t>重点优抚对象“三难”补助</t>
  </si>
  <si>
    <t>抚恤金和生活补助</t>
  </si>
  <si>
    <t>部分计生家庭奖励</t>
  </si>
  <si>
    <t>农村困难群众住房救济</t>
  </si>
  <si>
    <t>临时生活困难补助</t>
  </si>
  <si>
    <t>冬令救济</t>
  </si>
  <si>
    <t>困难群众最低生活保障</t>
  </si>
  <si>
    <t>精减退职工生活补助</t>
  </si>
  <si>
    <t>社会抚养费</t>
  </si>
  <si>
    <t>养老服务中心补贴</t>
  </si>
  <si>
    <t>养老服务中心</t>
  </si>
  <si>
    <t>计生联系员工资</t>
  </si>
  <si>
    <t>村级残协专职委员补助资金</t>
  </si>
  <si>
    <t>计生下岗人员独生子女费</t>
  </si>
  <si>
    <t>残疾人机动轮椅车燃油补贴</t>
  </si>
  <si>
    <t>军功奖励</t>
  </si>
  <si>
    <t>高学历应征奖励</t>
  </si>
  <si>
    <t>烈士补助</t>
  </si>
  <si>
    <t>60周岁以上部分农村藉退伍军人生活补助</t>
  </si>
  <si>
    <t>城镇退伍军人自谋职业安置金</t>
  </si>
  <si>
    <t>义务兵军属优待金</t>
  </si>
  <si>
    <t>退役士兵汽驾培训补助</t>
  </si>
  <si>
    <t>退役士兵参加培训生活补助</t>
  </si>
  <si>
    <t>失业伤残军人临时生活困难补助</t>
  </si>
  <si>
    <t>残疾军人护理费</t>
  </si>
  <si>
    <t>城乡困难群众医疗救助</t>
  </si>
  <si>
    <t>优抚对象10%门诊包干</t>
  </si>
  <si>
    <t>精神病患者服药</t>
  </si>
  <si>
    <t>住院补贴</t>
  </si>
  <si>
    <t>矽肺人员补助资金</t>
  </si>
  <si>
    <t>公益性岗位就业补助</t>
  </si>
  <si>
    <t>百岁老人补助</t>
  </si>
  <si>
    <t>库区移民扶持</t>
  </si>
  <si>
    <t>低收入农户发展资金</t>
  </si>
  <si>
    <t>异地搬迁货币安置补助资金</t>
  </si>
  <si>
    <t>万名农民素质培训补助资金</t>
  </si>
  <si>
    <t>四项手术</t>
  </si>
  <si>
    <t>村级组织建设类</t>
  </si>
  <si>
    <t>村主职干部基本报酬</t>
  </si>
  <si>
    <t>村监会主任基本报酬</t>
  </si>
  <si>
    <t>村组织干部固定报酬</t>
  </si>
  <si>
    <t>村级组织运转补助经费</t>
  </si>
  <si>
    <t>村级组织活动场所建设补助资金</t>
  </si>
  <si>
    <t>财政扶持村级集体经济发展资金</t>
  </si>
  <si>
    <t>村级物业经济补助资金</t>
  </si>
  <si>
    <t>农建投项目</t>
  </si>
  <si>
    <t>“三民”工程标准化建设达标村补助经费</t>
  </si>
  <si>
    <t>村级便民服务中心补助</t>
  </si>
  <si>
    <t>农业农村公共服务补助资金</t>
  </si>
  <si>
    <t>农村党员干部现代远程教育站点管理员报酬补助</t>
  </si>
  <si>
    <t>党员关爱专项基金</t>
  </si>
  <si>
    <t>第一书记挂联村资金</t>
  </si>
  <si>
    <t>白石村</t>
  </si>
  <si>
    <t>基本公共文化服务专项补助资金</t>
  </si>
  <si>
    <t>文化礼堂、两馆一站免费开放、文化站铜字设置、体育事业发展、乡镇广播站、爱国主义教育、春泥计划</t>
  </si>
  <si>
    <t>高校毕业生到村任职补助</t>
  </si>
  <si>
    <t>大学生村官经费</t>
  </si>
  <si>
    <t>农村指导员、特派员补助</t>
  </si>
  <si>
    <t>人民调解经费</t>
  </si>
  <si>
    <t>省级文明村经费补助</t>
  </si>
  <si>
    <t>大学生村官学艺基地补助</t>
  </si>
  <si>
    <t>普法宣传文化活动</t>
  </si>
  <si>
    <t>社会治理信息采集以奖代补经费</t>
  </si>
  <si>
    <t>金钉子党建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</si>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</sst>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>
      <alignment vertical="center"/>
      <protection/>
    </xf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0" xfId="46" applyNumberFormat="1" applyFont="1" applyFill="1" applyBorder="1" applyAlignment="1">
      <alignment vertical="center" wrapText="1"/>
      <protection/>
    </xf>
    <xf numFmtId="0" fontId="3" fillId="0" borderId="10" xfId="67" applyFont="1" applyFill="1" applyBorder="1" applyAlignment="1">
      <alignment vertical="center" wrapText="1"/>
      <protection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66" applyNumberFormat="1" applyFont="1" applyFill="1" applyBorder="1" applyAlignment="1">
      <alignment vertical="center" wrapText="1"/>
    </xf>
    <xf numFmtId="0" fontId="3" fillId="0" borderId="10" xfId="46" applyNumberFormat="1" applyFont="1" applyFill="1" applyBorder="1" applyAlignment="1">
      <alignment horizontal="justify" vertical="center" wrapText="1"/>
      <protection/>
    </xf>
    <xf numFmtId="176" fontId="3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/>
    </xf>
    <xf numFmtId="176" fontId="3" fillId="0" borderId="12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0" fontId="3" fillId="0" borderId="10" xfId="67" applyFont="1" applyBorder="1" applyAlignment="1">
      <alignment horizontal="left" vertical="center" wrapText="1"/>
      <protection/>
    </xf>
    <xf numFmtId="0" fontId="3" fillId="0" borderId="10" xfId="46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176" fontId="3" fillId="0" borderId="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常山县_2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江山市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_江山市_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常山县" xfId="67"/>
    <cellStyle name="常规_常山县_3" xfId="68"/>
    <cellStyle name="常规_江山市_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SheetLayoutView="100" workbookViewId="0" topLeftCell="A1">
      <pane ySplit="5" topLeftCell="A6" activePane="bottomLeft" state="frozen"/>
      <selection pane="bottomLeft" activeCell="N1" sqref="N1:N65536"/>
    </sheetView>
  </sheetViews>
  <sheetFormatPr defaultColWidth="9.00390625" defaultRowHeight="14.25"/>
  <cols>
    <col min="1" max="1" width="3.125" style="0" customWidth="1"/>
    <col min="2" max="2" width="3.75390625" style="0" customWidth="1"/>
    <col min="3" max="3" width="29.625" style="0" customWidth="1"/>
    <col min="4" max="4" width="8.375" style="0" customWidth="1"/>
    <col min="5" max="5" width="7.625" style="3" customWidth="1"/>
    <col min="6" max="6" width="10.75390625" style="0" customWidth="1"/>
    <col min="7" max="7" width="9.375" style="4" customWidth="1"/>
    <col min="8" max="8" width="8.625" style="0" customWidth="1"/>
    <col min="9" max="9" width="10.75390625" style="0" customWidth="1"/>
    <col min="10" max="10" width="8.875" style="0" customWidth="1"/>
    <col min="11" max="11" width="8.625" style="0" customWidth="1"/>
    <col min="12" max="12" width="9.375" style="3" bestFit="1" customWidth="1"/>
    <col min="13" max="13" width="5.50390625" style="0" customWidth="1"/>
    <col min="14" max="14" width="12.625" style="0" hidden="1" customWidth="1"/>
  </cols>
  <sheetData>
    <row r="1" spans="1:13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1"/>
      <c r="M1" s="21"/>
    </row>
    <row r="2" spans="1:13" ht="14.25">
      <c r="A2" s="6"/>
      <c r="B2" s="6"/>
      <c r="C2" s="6"/>
      <c r="D2" s="6"/>
      <c r="E2" s="6"/>
      <c r="F2" s="6"/>
      <c r="G2" s="7"/>
      <c r="H2" s="2"/>
      <c r="I2" s="2"/>
      <c r="J2" s="2"/>
      <c r="K2" s="2"/>
      <c r="L2" s="2"/>
      <c r="M2" s="2"/>
    </row>
    <row r="3" spans="1:13" ht="24.75" customHeight="1">
      <c r="A3" s="8" t="s">
        <v>1</v>
      </c>
      <c r="B3" s="8"/>
      <c r="C3" s="8"/>
      <c r="D3" s="8"/>
      <c r="E3" s="8" t="s">
        <v>2</v>
      </c>
      <c r="F3" s="9"/>
      <c r="G3" s="7"/>
      <c r="H3" s="2"/>
      <c r="I3" s="2"/>
      <c r="J3" s="7" t="s">
        <v>3</v>
      </c>
      <c r="K3" s="7"/>
      <c r="L3" s="22"/>
      <c r="M3" s="22"/>
    </row>
    <row r="4" spans="1:14" ht="24.75" customHeight="1">
      <c r="A4" s="10" t="s">
        <v>4</v>
      </c>
      <c r="B4" s="10"/>
      <c r="C4" s="10"/>
      <c r="D4" s="10" t="s">
        <v>5</v>
      </c>
      <c r="E4" s="10" t="s">
        <v>6</v>
      </c>
      <c r="F4" s="10" t="s">
        <v>7</v>
      </c>
      <c r="G4" s="10"/>
      <c r="H4" s="10"/>
      <c r="I4" s="10" t="s">
        <v>8</v>
      </c>
      <c r="J4" s="10"/>
      <c r="K4" s="23"/>
      <c r="L4" s="23" t="s">
        <v>9</v>
      </c>
      <c r="M4" s="10" t="s">
        <v>10</v>
      </c>
      <c r="N4" s="24"/>
    </row>
    <row r="5" spans="1:14" ht="30.75" customHeight="1">
      <c r="A5" s="10"/>
      <c r="B5" s="10"/>
      <c r="C5" s="10"/>
      <c r="D5" s="10"/>
      <c r="E5" s="10"/>
      <c r="F5" s="10" t="s">
        <v>11</v>
      </c>
      <c r="G5" s="10" t="s">
        <v>12</v>
      </c>
      <c r="H5" s="10" t="s">
        <v>13</v>
      </c>
      <c r="I5" s="10" t="s">
        <v>11</v>
      </c>
      <c r="J5" s="10" t="s">
        <v>14</v>
      </c>
      <c r="K5" s="23" t="s">
        <v>15</v>
      </c>
      <c r="L5" s="23"/>
      <c r="M5" s="10"/>
      <c r="N5" s="24"/>
    </row>
    <row r="6" spans="1:14" s="1" customFormat="1" ht="14.25">
      <c r="A6" s="10" t="s">
        <v>16</v>
      </c>
      <c r="B6" s="10">
        <v>1</v>
      </c>
      <c r="C6" s="11" t="s">
        <v>17</v>
      </c>
      <c r="D6" s="11">
        <f>10.37+75</f>
        <v>85.37</v>
      </c>
      <c r="E6" s="12">
        <f>25</f>
        <v>25</v>
      </c>
      <c r="F6" s="12" t="s">
        <v>18</v>
      </c>
      <c r="G6" s="12" t="s">
        <v>19</v>
      </c>
      <c r="H6" s="12" t="s">
        <v>20</v>
      </c>
      <c r="I6" s="12" t="s">
        <v>18</v>
      </c>
      <c r="J6" s="12" t="s">
        <v>21</v>
      </c>
      <c r="K6" s="20">
        <v>32.23</v>
      </c>
      <c r="L6" s="20">
        <f>D6+E6-K6</f>
        <v>78.14000000000001</v>
      </c>
      <c r="M6" s="11"/>
      <c r="N6" s="25" t="s">
        <v>22</v>
      </c>
    </row>
    <row r="7" spans="1:14" ht="24.75" customHeight="1">
      <c r="A7" s="10"/>
      <c r="B7" s="10">
        <v>2</v>
      </c>
      <c r="C7" s="11" t="s">
        <v>23</v>
      </c>
      <c r="D7" s="11"/>
      <c r="E7" s="12"/>
      <c r="F7" s="12"/>
      <c r="G7" s="12"/>
      <c r="H7" s="12"/>
      <c r="I7" s="12"/>
      <c r="J7" s="12"/>
      <c r="K7" s="20"/>
      <c r="L7" s="20"/>
      <c r="M7" s="11"/>
      <c r="N7" s="24"/>
    </row>
    <row r="8" spans="1:14" ht="24.75" customHeight="1">
      <c r="A8" s="10"/>
      <c r="B8" s="10">
        <v>3</v>
      </c>
      <c r="C8" s="11" t="s">
        <v>24</v>
      </c>
      <c r="D8" s="11"/>
      <c r="E8" s="12"/>
      <c r="F8" s="12"/>
      <c r="G8" s="12"/>
      <c r="H8" s="12"/>
      <c r="I8" s="12"/>
      <c r="J8" s="12"/>
      <c r="K8" s="20"/>
      <c r="L8" s="20"/>
      <c r="M8" s="11"/>
      <c r="N8" s="24"/>
    </row>
    <row r="9" spans="1:14" s="1" customFormat="1" ht="14.25">
      <c r="A9" s="10"/>
      <c r="B9" s="10">
        <v>4</v>
      </c>
      <c r="C9" s="11" t="s">
        <v>25</v>
      </c>
      <c r="D9" s="11">
        <v>19.12</v>
      </c>
      <c r="E9" s="12">
        <v>136.5</v>
      </c>
      <c r="F9" s="12" t="s">
        <v>18</v>
      </c>
      <c r="G9" s="12" t="s">
        <v>26</v>
      </c>
      <c r="H9" s="12" t="s">
        <v>27</v>
      </c>
      <c r="I9" s="12" t="s">
        <v>18</v>
      </c>
      <c r="J9" s="12" t="s">
        <v>21</v>
      </c>
      <c r="K9" s="20">
        <v>86.88</v>
      </c>
      <c r="L9" s="20">
        <f>D9+E9-K9</f>
        <v>68.74000000000001</v>
      </c>
      <c r="M9" s="11"/>
      <c r="N9" s="25"/>
    </row>
    <row r="10" spans="1:14" ht="24.75" customHeight="1">
      <c r="A10" s="10"/>
      <c r="B10" s="10">
        <v>5</v>
      </c>
      <c r="C10" s="11" t="s">
        <v>28</v>
      </c>
      <c r="D10" s="11"/>
      <c r="E10" s="12"/>
      <c r="F10" s="12"/>
      <c r="G10" s="12"/>
      <c r="H10" s="12"/>
      <c r="I10" s="12"/>
      <c r="J10" s="12"/>
      <c r="K10" s="20"/>
      <c r="L10" s="20"/>
      <c r="M10" s="11"/>
      <c r="N10" s="24"/>
    </row>
    <row r="11" spans="1:14" s="2" customFormat="1" ht="24.75" customHeight="1">
      <c r="A11" s="10"/>
      <c r="B11" s="10">
        <v>6</v>
      </c>
      <c r="C11" s="11" t="s">
        <v>29</v>
      </c>
      <c r="D11" s="11"/>
      <c r="E11" s="12"/>
      <c r="F11" s="12"/>
      <c r="G11" s="12"/>
      <c r="H11" s="12"/>
      <c r="I11" s="12"/>
      <c r="J11" s="12"/>
      <c r="K11" s="20"/>
      <c r="L11" s="20"/>
      <c r="M11" s="11"/>
      <c r="N11" s="26"/>
    </row>
    <row r="12" spans="1:14" ht="24.75" customHeight="1">
      <c r="A12" s="10"/>
      <c r="B12" s="10">
        <v>7</v>
      </c>
      <c r="C12" s="11" t="s">
        <v>30</v>
      </c>
      <c r="D12" s="11"/>
      <c r="E12" s="12"/>
      <c r="F12" s="12"/>
      <c r="G12" s="12"/>
      <c r="H12" s="12"/>
      <c r="I12" s="12"/>
      <c r="J12" s="12"/>
      <c r="K12" s="20"/>
      <c r="L12" s="20"/>
      <c r="M12" s="11"/>
      <c r="N12" s="24"/>
    </row>
    <row r="13" spans="1:14" s="1" customFormat="1" ht="14.25">
      <c r="A13" s="10"/>
      <c r="B13" s="10">
        <v>8</v>
      </c>
      <c r="C13" s="13" t="s">
        <v>31</v>
      </c>
      <c r="D13" s="13">
        <v>0</v>
      </c>
      <c r="E13" s="12">
        <v>0</v>
      </c>
      <c r="F13" s="12" t="s">
        <v>18</v>
      </c>
      <c r="G13" s="12" t="s">
        <v>32</v>
      </c>
      <c r="H13" s="12" t="s">
        <v>27</v>
      </c>
      <c r="I13" s="12" t="s">
        <v>18</v>
      </c>
      <c r="J13" s="12" t="s">
        <v>21</v>
      </c>
      <c r="K13" s="20">
        <v>0</v>
      </c>
      <c r="L13" s="20">
        <v>0</v>
      </c>
      <c r="M13" s="11"/>
      <c r="N13" s="25"/>
    </row>
    <row r="14" spans="1:14" s="1" customFormat="1" ht="24.75" customHeight="1">
      <c r="A14" s="10"/>
      <c r="B14" s="10">
        <v>9</v>
      </c>
      <c r="C14" s="11" t="s">
        <v>33</v>
      </c>
      <c r="D14" s="11">
        <v>0.47</v>
      </c>
      <c r="E14" s="12"/>
      <c r="F14" s="12" t="s">
        <v>18</v>
      </c>
      <c r="G14" s="12" t="s">
        <v>19</v>
      </c>
      <c r="H14" s="12" t="s">
        <v>20</v>
      </c>
      <c r="I14" s="12" t="s">
        <v>18</v>
      </c>
      <c r="J14" s="12" t="s">
        <v>21</v>
      </c>
      <c r="K14" s="20"/>
      <c r="L14" s="20">
        <v>0.47338</v>
      </c>
      <c r="M14" s="11"/>
      <c r="N14" s="25"/>
    </row>
    <row r="15" spans="1:14" s="1" customFormat="1" ht="14.25">
      <c r="A15" s="10"/>
      <c r="B15" s="10">
        <v>10</v>
      </c>
      <c r="C15" s="11" t="s">
        <v>34</v>
      </c>
      <c r="D15" s="11">
        <v>0</v>
      </c>
      <c r="E15" s="12">
        <v>0</v>
      </c>
      <c r="F15" s="12" t="s">
        <v>18</v>
      </c>
      <c r="G15" s="12" t="s">
        <v>35</v>
      </c>
      <c r="H15" s="12" t="s">
        <v>27</v>
      </c>
      <c r="I15" s="12" t="s">
        <v>18</v>
      </c>
      <c r="J15" s="12" t="s">
        <v>21</v>
      </c>
      <c r="K15" s="20">
        <v>0</v>
      </c>
      <c r="L15" s="20">
        <f aca="true" t="shared" si="0" ref="L15:L20">D15+E15-K15</f>
        <v>0</v>
      </c>
      <c r="M15" s="11"/>
      <c r="N15" s="25"/>
    </row>
    <row r="16" spans="1:14" ht="24.75" customHeight="1">
      <c r="A16" s="10"/>
      <c r="B16" s="10">
        <v>11</v>
      </c>
      <c r="C16" s="11" t="s">
        <v>36</v>
      </c>
      <c r="D16" s="11"/>
      <c r="E16" s="12"/>
      <c r="F16" s="12"/>
      <c r="G16" s="12"/>
      <c r="H16" s="12"/>
      <c r="I16" s="12"/>
      <c r="J16" s="12"/>
      <c r="K16" s="20"/>
      <c r="L16" s="20">
        <f t="shared" si="0"/>
        <v>0</v>
      </c>
      <c r="M16" s="11"/>
      <c r="N16" s="24"/>
    </row>
    <row r="17" spans="1:14" ht="24.75" customHeight="1">
      <c r="A17" s="10"/>
      <c r="B17" s="10">
        <v>12</v>
      </c>
      <c r="C17" s="11" t="s">
        <v>37</v>
      </c>
      <c r="D17" s="11"/>
      <c r="E17" s="12"/>
      <c r="F17" s="12"/>
      <c r="G17" s="12"/>
      <c r="H17" s="12"/>
      <c r="I17" s="12"/>
      <c r="J17" s="12"/>
      <c r="K17" s="20"/>
      <c r="L17" s="20">
        <f t="shared" si="0"/>
        <v>0</v>
      </c>
      <c r="M17" s="11"/>
      <c r="N17" s="24"/>
    </row>
    <row r="18" spans="1:13" s="1" customFormat="1" ht="14.25">
      <c r="A18" s="10"/>
      <c r="B18" s="10">
        <v>13</v>
      </c>
      <c r="C18" s="11" t="s">
        <v>38</v>
      </c>
      <c r="D18" s="11">
        <v>23.06</v>
      </c>
      <c r="E18" s="12">
        <v>8.4</v>
      </c>
      <c r="F18" s="12" t="s">
        <v>18</v>
      </c>
      <c r="G18" s="12" t="s">
        <v>19</v>
      </c>
      <c r="H18" s="12" t="s">
        <v>27</v>
      </c>
      <c r="I18" s="12" t="s">
        <v>18</v>
      </c>
      <c r="J18" s="12" t="s">
        <v>21</v>
      </c>
      <c r="K18" s="20">
        <v>1.51</v>
      </c>
      <c r="L18" s="20">
        <f t="shared" si="0"/>
        <v>29.95</v>
      </c>
      <c r="M18" s="11"/>
    </row>
    <row r="19" spans="1:14" s="1" customFormat="1" ht="28.5">
      <c r="A19" s="10"/>
      <c r="B19" s="10">
        <v>14</v>
      </c>
      <c r="C19" s="11" t="s">
        <v>39</v>
      </c>
      <c r="D19" s="11">
        <v>67.51</v>
      </c>
      <c r="E19" s="12">
        <v>37.67</v>
      </c>
      <c r="F19" s="12" t="s">
        <v>18</v>
      </c>
      <c r="G19" s="12" t="s">
        <v>40</v>
      </c>
      <c r="H19" s="12" t="s">
        <v>20</v>
      </c>
      <c r="I19" s="12" t="s">
        <v>18</v>
      </c>
      <c r="J19" s="12" t="s">
        <v>21</v>
      </c>
      <c r="K19" s="20">
        <v>16.14</v>
      </c>
      <c r="L19" s="20">
        <f t="shared" si="0"/>
        <v>89.04</v>
      </c>
      <c r="M19" s="11"/>
      <c r="N19" s="25" t="s">
        <v>41</v>
      </c>
    </row>
    <row r="20" spans="1:14" s="1" customFormat="1" ht="24.75" customHeight="1">
      <c r="A20" s="10"/>
      <c r="B20" s="10">
        <v>15</v>
      </c>
      <c r="C20" s="11" t="s">
        <v>42</v>
      </c>
      <c r="D20" s="11">
        <v>247.25</v>
      </c>
      <c r="E20" s="12"/>
      <c r="F20" s="12" t="s">
        <v>18</v>
      </c>
      <c r="G20" s="12" t="s">
        <v>43</v>
      </c>
      <c r="H20" s="12" t="s">
        <v>20</v>
      </c>
      <c r="I20" s="12" t="s">
        <v>18</v>
      </c>
      <c r="J20" s="12" t="s">
        <v>21</v>
      </c>
      <c r="K20" s="20">
        <v>17.32</v>
      </c>
      <c r="L20" s="20">
        <f t="shared" si="0"/>
        <v>229.93</v>
      </c>
      <c r="M20" s="11"/>
      <c r="N20" s="25" t="s">
        <v>44</v>
      </c>
    </row>
    <row r="21" spans="1:14" s="1" customFormat="1" ht="24.75" customHeight="1">
      <c r="A21" s="10"/>
      <c r="B21" s="10">
        <v>16</v>
      </c>
      <c r="C21" s="11" t="s">
        <v>45</v>
      </c>
      <c r="D21" s="11">
        <v>0</v>
      </c>
      <c r="E21" s="12">
        <v>0</v>
      </c>
      <c r="F21" s="12" t="s">
        <v>18</v>
      </c>
      <c r="G21" s="12" t="s">
        <v>19</v>
      </c>
      <c r="H21" s="12" t="s">
        <v>20</v>
      </c>
      <c r="I21" s="12" t="s">
        <v>18</v>
      </c>
      <c r="J21" s="12" t="s">
        <v>21</v>
      </c>
      <c r="K21" s="20">
        <v>0</v>
      </c>
      <c r="L21" s="20">
        <v>0</v>
      </c>
      <c r="M21" s="11"/>
      <c r="N21" s="25" t="s">
        <v>46</v>
      </c>
    </row>
    <row r="22" spans="1:14" ht="24.75" customHeight="1">
      <c r="A22" s="10"/>
      <c r="B22" s="10">
        <v>17</v>
      </c>
      <c r="C22" s="11" t="s">
        <v>47</v>
      </c>
      <c r="D22" s="11">
        <v>72</v>
      </c>
      <c r="E22" s="12">
        <v>0</v>
      </c>
      <c r="F22" s="12" t="s">
        <v>18</v>
      </c>
      <c r="G22" s="12" t="s">
        <v>32</v>
      </c>
      <c r="H22" s="12" t="s">
        <v>20</v>
      </c>
      <c r="I22" s="12" t="s">
        <v>18</v>
      </c>
      <c r="J22" s="12" t="s">
        <v>21</v>
      </c>
      <c r="K22" s="20">
        <v>0</v>
      </c>
      <c r="L22" s="20">
        <f>D22+E22-K22</f>
        <v>72</v>
      </c>
      <c r="M22" s="11"/>
      <c r="N22" s="24" t="s">
        <v>48</v>
      </c>
    </row>
    <row r="23" spans="1:14" ht="24.75" customHeight="1">
      <c r="A23" s="10"/>
      <c r="B23" s="10">
        <v>18</v>
      </c>
      <c r="C23" s="11" t="s">
        <v>49</v>
      </c>
      <c r="D23" s="11"/>
      <c r="E23" s="12"/>
      <c r="F23" s="12"/>
      <c r="G23" s="12"/>
      <c r="H23" s="12"/>
      <c r="I23" s="12"/>
      <c r="J23" s="12"/>
      <c r="K23" s="20"/>
      <c r="L23" s="20"/>
      <c r="M23" s="11"/>
      <c r="N23" s="24"/>
    </row>
    <row r="24" spans="1:14" ht="24.75" customHeight="1">
      <c r="A24" s="10"/>
      <c r="B24" s="10">
        <v>19</v>
      </c>
      <c r="C24" s="11" t="s">
        <v>50</v>
      </c>
      <c r="D24" s="11">
        <v>0</v>
      </c>
      <c r="E24" s="12">
        <v>0.4</v>
      </c>
      <c r="F24" s="12" t="s">
        <v>18</v>
      </c>
      <c r="G24" s="12" t="s">
        <v>19</v>
      </c>
      <c r="H24" s="12" t="s">
        <v>20</v>
      </c>
      <c r="I24" s="12" t="s">
        <v>18</v>
      </c>
      <c r="J24" s="12" t="s">
        <v>21</v>
      </c>
      <c r="K24" s="20">
        <v>0</v>
      </c>
      <c r="L24" s="20">
        <f aca="true" t="shared" si="1" ref="L24:L28">D24+E24-K24</f>
        <v>0.4</v>
      </c>
      <c r="M24" s="11"/>
      <c r="N24" s="24"/>
    </row>
    <row r="25" spans="1:14" ht="24.75" customHeight="1">
      <c r="A25" s="10"/>
      <c r="B25" s="10">
        <v>20</v>
      </c>
      <c r="C25" s="11" t="s">
        <v>51</v>
      </c>
      <c r="D25" s="11"/>
      <c r="E25" s="12"/>
      <c r="F25" s="12"/>
      <c r="G25" s="12"/>
      <c r="H25" s="12"/>
      <c r="I25" s="12"/>
      <c r="J25" s="12"/>
      <c r="K25" s="20"/>
      <c r="L25" s="20"/>
      <c r="M25" s="11"/>
      <c r="N25" s="24"/>
    </row>
    <row r="26" spans="1:14" s="1" customFormat="1" ht="24.75" customHeight="1">
      <c r="A26" s="10"/>
      <c r="B26" s="10">
        <v>21</v>
      </c>
      <c r="C26" s="11" t="s">
        <v>52</v>
      </c>
      <c r="D26" s="11">
        <v>1.72</v>
      </c>
      <c r="E26" s="12">
        <v>0</v>
      </c>
      <c r="F26" s="12" t="s">
        <v>18</v>
      </c>
      <c r="G26" s="12" t="s">
        <v>19</v>
      </c>
      <c r="H26" s="12" t="s">
        <v>20</v>
      </c>
      <c r="I26" s="12" t="s">
        <v>18</v>
      </c>
      <c r="J26" s="12" t="s">
        <v>21</v>
      </c>
      <c r="K26" s="12">
        <v>0</v>
      </c>
      <c r="L26" s="20">
        <f t="shared" si="1"/>
        <v>1.72</v>
      </c>
      <c r="M26" s="11"/>
      <c r="N26" s="25" t="s">
        <v>53</v>
      </c>
    </row>
    <row r="27" spans="1:14" s="1" customFormat="1" ht="24.75" customHeight="1">
      <c r="A27" s="10"/>
      <c r="B27" s="10">
        <v>22</v>
      </c>
      <c r="C27" s="11" t="s">
        <v>54</v>
      </c>
      <c r="D27" s="11">
        <v>0.45</v>
      </c>
      <c r="E27" s="12"/>
      <c r="F27" s="12" t="s">
        <v>18</v>
      </c>
      <c r="G27" s="12" t="s">
        <v>19</v>
      </c>
      <c r="H27" s="12" t="s">
        <v>20</v>
      </c>
      <c r="I27" s="12" t="s">
        <v>18</v>
      </c>
      <c r="J27" s="12" t="s">
        <v>21</v>
      </c>
      <c r="K27" s="20"/>
      <c r="L27" s="20">
        <f t="shared" si="1"/>
        <v>0.45</v>
      </c>
      <c r="M27" s="11"/>
      <c r="N27" s="25"/>
    </row>
    <row r="28" spans="1:14" s="1" customFormat="1" ht="24.75" customHeight="1">
      <c r="A28" s="10"/>
      <c r="B28" s="10">
        <v>23</v>
      </c>
      <c r="C28" s="11" t="s">
        <v>55</v>
      </c>
      <c r="D28" s="11">
        <v>0</v>
      </c>
      <c r="E28" s="12">
        <v>0</v>
      </c>
      <c r="F28" s="12" t="s">
        <v>18</v>
      </c>
      <c r="G28" s="12" t="s">
        <v>56</v>
      </c>
      <c r="H28" s="12" t="s">
        <v>27</v>
      </c>
      <c r="I28" s="12" t="s">
        <v>18</v>
      </c>
      <c r="J28" s="12" t="s">
        <v>21</v>
      </c>
      <c r="K28" s="20"/>
      <c r="L28" s="20">
        <f t="shared" si="1"/>
        <v>0</v>
      </c>
      <c r="M28" s="11"/>
      <c r="N28" s="25"/>
    </row>
    <row r="29" spans="1:14" ht="24.75" customHeight="1">
      <c r="A29" s="10"/>
      <c r="B29" s="10">
        <v>24</v>
      </c>
      <c r="C29" s="13" t="s">
        <v>57</v>
      </c>
      <c r="D29" s="13"/>
      <c r="E29" s="12"/>
      <c r="F29" s="12"/>
      <c r="G29" s="12"/>
      <c r="H29" s="12"/>
      <c r="I29" s="12"/>
      <c r="J29" s="12"/>
      <c r="K29" s="27"/>
      <c r="L29" s="27"/>
      <c r="M29" s="11"/>
      <c r="N29" s="24"/>
    </row>
    <row r="30" spans="1:14" ht="24.75" customHeight="1">
      <c r="A30" s="10"/>
      <c r="B30" s="10">
        <v>25</v>
      </c>
      <c r="C30" s="11" t="s">
        <v>58</v>
      </c>
      <c r="D30" s="11"/>
      <c r="E30" s="12"/>
      <c r="F30" s="12"/>
      <c r="G30" s="12"/>
      <c r="H30" s="12"/>
      <c r="I30" s="12"/>
      <c r="J30" s="12"/>
      <c r="K30" s="20"/>
      <c r="L30" s="20"/>
      <c r="M30" s="11"/>
      <c r="N30" s="24"/>
    </row>
    <row r="31" spans="1:14" ht="24.75" customHeight="1">
      <c r="A31" s="10"/>
      <c r="B31" s="10">
        <v>26</v>
      </c>
      <c r="C31" s="11" t="s">
        <v>59</v>
      </c>
      <c r="D31" s="11"/>
      <c r="E31" s="12"/>
      <c r="F31" s="12"/>
      <c r="G31" s="12"/>
      <c r="H31" s="12"/>
      <c r="I31" s="12"/>
      <c r="J31" s="12"/>
      <c r="K31" s="20"/>
      <c r="L31" s="20"/>
      <c r="M31" s="11"/>
      <c r="N31" s="24"/>
    </row>
    <row r="32" spans="1:14" ht="24.75" customHeight="1">
      <c r="A32" s="10"/>
      <c r="B32" s="10">
        <v>27</v>
      </c>
      <c r="C32" s="11" t="s">
        <v>60</v>
      </c>
      <c r="D32" s="11"/>
      <c r="E32" s="12"/>
      <c r="F32" s="12"/>
      <c r="G32" s="12"/>
      <c r="H32" s="12"/>
      <c r="I32" s="12"/>
      <c r="J32" s="12"/>
      <c r="K32" s="20"/>
      <c r="L32" s="20"/>
      <c r="M32" s="11"/>
      <c r="N32" s="24"/>
    </row>
    <row r="33" spans="1:14" s="1" customFormat="1" ht="24.75" customHeight="1">
      <c r="A33" s="10"/>
      <c r="B33" s="10">
        <v>28</v>
      </c>
      <c r="C33" s="14" t="s">
        <v>61</v>
      </c>
      <c r="D33" s="14">
        <v>1.99</v>
      </c>
      <c r="E33" s="15">
        <v>0</v>
      </c>
      <c r="F33" s="12" t="s">
        <v>18</v>
      </c>
      <c r="G33" s="12" t="s">
        <v>62</v>
      </c>
      <c r="H33" s="12"/>
      <c r="I33" s="12" t="s">
        <v>18</v>
      </c>
      <c r="J33" s="12" t="s">
        <v>21</v>
      </c>
      <c r="K33" s="20">
        <v>1.99</v>
      </c>
      <c r="L33" s="20">
        <f>D33+E33-K33</f>
        <v>0</v>
      </c>
      <c r="M33" s="11"/>
      <c r="N33" s="25" t="s">
        <v>63</v>
      </c>
    </row>
    <row r="34" spans="1:14" ht="24.75" customHeight="1">
      <c r="A34" s="10"/>
      <c r="B34" s="10">
        <v>29</v>
      </c>
      <c r="C34" s="14" t="s">
        <v>64</v>
      </c>
      <c r="D34" s="14"/>
      <c r="E34" s="15"/>
      <c r="F34" s="12"/>
      <c r="G34" s="12"/>
      <c r="H34" s="12"/>
      <c r="I34" s="12"/>
      <c r="J34" s="12"/>
      <c r="K34" s="27"/>
      <c r="L34" s="27"/>
      <c r="M34" s="11"/>
      <c r="N34" s="24"/>
    </row>
    <row r="35" spans="1:14" ht="24.75" customHeight="1">
      <c r="A35" s="10"/>
      <c r="B35" s="10">
        <v>30</v>
      </c>
      <c r="C35" s="13" t="s">
        <v>65</v>
      </c>
      <c r="D35" s="13">
        <v>200</v>
      </c>
      <c r="E35" s="12">
        <v>403</v>
      </c>
      <c r="F35" s="12" t="s">
        <v>18</v>
      </c>
      <c r="G35" s="12" t="s">
        <v>43</v>
      </c>
      <c r="H35" s="12" t="s">
        <v>20</v>
      </c>
      <c r="I35" s="12" t="s">
        <v>18</v>
      </c>
      <c r="J35" s="12" t="s">
        <v>21</v>
      </c>
      <c r="K35" s="27">
        <v>92.5</v>
      </c>
      <c r="L35" s="27">
        <f>D35+E35-K35</f>
        <v>510.5</v>
      </c>
      <c r="M35" s="11"/>
      <c r="N35" s="24" t="s">
        <v>66</v>
      </c>
    </row>
    <row r="36" spans="1:14" ht="24.75" customHeight="1">
      <c r="A36" s="10"/>
      <c r="B36" s="10">
        <v>31</v>
      </c>
      <c r="C36" s="13" t="s">
        <v>67</v>
      </c>
      <c r="D36" s="13"/>
      <c r="E36" s="15"/>
      <c r="F36" s="12"/>
      <c r="G36" s="12"/>
      <c r="H36" s="12"/>
      <c r="I36" s="12"/>
      <c r="J36" s="12"/>
      <c r="K36" s="27"/>
      <c r="L36" s="27"/>
      <c r="M36" s="11"/>
      <c r="N36" s="24"/>
    </row>
    <row r="37" spans="1:14" s="1" customFormat="1" ht="24.75" customHeight="1">
      <c r="A37" s="10"/>
      <c r="B37" s="10">
        <v>32</v>
      </c>
      <c r="C37" s="11" t="s">
        <v>68</v>
      </c>
      <c r="D37" s="11">
        <v>0</v>
      </c>
      <c r="E37" s="12">
        <v>0</v>
      </c>
      <c r="F37" s="12" t="s">
        <v>18</v>
      </c>
      <c r="G37" s="12" t="s">
        <v>19</v>
      </c>
      <c r="H37" s="12" t="s">
        <v>27</v>
      </c>
      <c r="I37" s="12" t="s">
        <v>18</v>
      </c>
      <c r="J37" s="12" t="s">
        <v>21</v>
      </c>
      <c r="K37" s="20">
        <v>0</v>
      </c>
      <c r="L37" s="20">
        <v>0</v>
      </c>
      <c r="M37" s="11"/>
      <c r="N37" s="25"/>
    </row>
    <row r="38" spans="1:14" ht="24.75" customHeight="1">
      <c r="A38" s="10"/>
      <c r="B38" s="10">
        <v>33</v>
      </c>
      <c r="C38" s="11" t="s">
        <v>69</v>
      </c>
      <c r="D38" s="11"/>
      <c r="E38" s="12"/>
      <c r="F38" s="12"/>
      <c r="G38" s="12"/>
      <c r="H38" s="12"/>
      <c r="I38" s="12"/>
      <c r="J38" s="12"/>
      <c r="K38" s="20"/>
      <c r="L38" s="20"/>
      <c r="M38" s="11"/>
      <c r="N38" s="24"/>
    </row>
    <row r="39" spans="1:14" ht="24.75" customHeight="1">
      <c r="A39" s="10"/>
      <c r="B39" s="10">
        <v>34</v>
      </c>
      <c r="C39" s="11" t="s">
        <v>70</v>
      </c>
      <c r="D39" s="11"/>
      <c r="E39" s="12"/>
      <c r="F39" s="12"/>
      <c r="G39" s="12"/>
      <c r="H39" s="12"/>
      <c r="I39" s="12"/>
      <c r="J39" s="12"/>
      <c r="K39" s="20"/>
      <c r="L39" s="20"/>
      <c r="M39" s="11"/>
      <c r="N39" s="24"/>
    </row>
    <row r="40" spans="1:14" ht="24.75" customHeight="1">
      <c r="A40" s="10"/>
      <c r="B40" s="10">
        <v>35</v>
      </c>
      <c r="C40" s="11" t="s">
        <v>71</v>
      </c>
      <c r="D40" s="11"/>
      <c r="E40" s="12"/>
      <c r="F40" s="12"/>
      <c r="G40" s="12"/>
      <c r="H40" s="12"/>
      <c r="I40" s="12"/>
      <c r="J40" s="12"/>
      <c r="K40" s="20"/>
      <c r="L40" s="20"/>
      <c r="M40" s="11"/>
      <c r="N40" s="24"/>
    </row>
    <row r="41" spans="1:14" ht="24.75" customHeight="1">
      <c r="A41" s="10"/>
      <c r="B41" s="10">
        <v>36</v>
      </c>
      <c r="C41" s="16" t="s">
        <v>72</v>
      </c>
      <c r="D41" s="16">
        <v>0</v>
      </c>
      <c r="E41" s="12">
        <v>0</v>
      </c>
      <c r="F41" s="12" t="s">
        <v>18</v>
      </c>
      <c r="G41" s="12" t="s">
        <v>19</v>
      </c>
      <c r="H41" s="12" t="s">
        <v>27</v>
      </c>
      <c r="I41" s="12" t="s">
        <v>18</v>
      </c>
      <c r="J41" s="12" t="s">
        <v>21</v>
      </c>
      <c r="K41" s="27">
        <v>0</v>
      </c>
      <c r="L41" s="27">
        <v>0</v>
      </c>
      <c r="M41" s="11"/>
      <c r="N41" s="24"/>
    </row>
    <row r="42" spans="1:14" s="2" customFormat="1" ht="24.75" customHeight="1">
      <c r="A42" s="10"/>
      <c r="B42" s="10">
        <v>37</v>
      </c>
      <c r="C42" s="11" t="s">
        <v>73</v>
      </c>
      <c r="D42" s="11"/>
      <c r="E42" s="12"/>
      <c r="F42" s="12"/>
      <c r="G42" s="12"/>
      <c r="H42" s="12"/>
      <c r="I42" s="12"/>
      <c r="J42" s="12"/>
      <c r="K42" s="28"/>
      <c r="L42" s="28"/>
      <c r="M42" s="11"/>
      <c r="N42" s="29"/>
    </row>
    <row r="43" spans="1:14" ht="24.75" customHeight="1">
      <c r="A43" s="10"/>
      <c r="B43" s="10">
        <v>38</v>
      </c>
      <c r="C43" s="17" t="s">
        <v>74</v>
      </c>
      <c r="D43" s="17"/>
      <c r="E43" s="12"/>
      <c r="F43" s="12"/>
      <c r="G43" s="12"/>
      <c r="H43" s="12"/>
      <c r="I43" s="12"/>
      <c r="J43" s="12"/>
      <c r="K43" s="20"/>
      <c r="L43" s="20"/>
      <c r="M43" s="11"/>
      <c r="N43" s="24"/>
    </row>
    <row r="44" spans="1:14" ht="24.75" customHeight="1">
      <c r="A44" s="10"/>
      <c r="B44" s="10">
        <v>39</v>
      </c>
      <c r="C44" s="11" t="s">
        <v>75</v>
      </c>
      <c r="D44" s="11"/>
      <c r="E44" s="12"/>
      <c r="F44" s="12"/>
      <c r="G44" s="12"/>
      <c r="H44" s="12"/>
      <c r="I44" s="12"/>
      <c r="J44" s="12"/>
      <c r="K44" s="20"/>
      <c r="L44" s="20"/>
      <c r="M44" s="11"/>
      <c r="N44" s="24"/>
    </row>
    <row r="45" spans="1:14" s="1" customFormat="1" ht="14.25">
      <c r="A45" s="10"/>
      <c r="B45" s="10">
        <v>40</v>
      </c>
      <c r="C45" s="17" t="s">
        <v>76</v>
      </c>
      <c r="D45" s="17">
        <v>0</v>
      </c>
      <c r="E45" s="12">
        <v>18.79</v>
      </c>
      <c r="F45" s="12" t="s">
        <v>18</v>
      </c>
      <c r="G45" s="12" t="s">
        <v>19</v>
      </c>
      <c r="H45" s="12" t="s">
        <v>27</v>
      </c>
      <c r="I45" s="12" t="s">
        <v>18</v>
      </c>
      <c r="J45" s="12" t="s">
        <v>21</v>
      </c>
      <c r="K45" s="20">
        <v>0</v>
      </c>
      <c r="L45" s="20">
        <f>D45+E45-K45</f>
        <v>18.79</v>
      </c>
      <c r="M45" s="11"/>
      <c r="N45" s="25" t="s">
        <v>77</v>
      </c>
    </row>
    <row r="46" spans="1:14" ht="24.75" customHeight="1">
      <c r="A46" s="10"/>
      <c r="B46" s="10">
        <v>41</v>
      </c>
      <c r="C46" s="11" t="s">
        <v>78</v>
      </c>
      <c r="D46" s="11"/>
      <c r="E46" s="12"/>
      <c r="F46" s="12"/>
      <c r="G46" s="12"/>
      <c r="H46" s="12"/>
      <c r="I46" s="12"/>
      <c r="J46" s="12"/>
      <c r="K46" s="20"/>
      <c r="L46" s="20"/>
      <c r="M46" s="11"/>
      <c r="N46" s="24"/>
    </row>
    <row r="47" spans="1:14" ht="24.75" customHeight="1">
      <c r="A47" s="10"/>
      <c r="B47" s="10">
        <v>42</v>
      </c>
      <c r="C47" s="17" t="s">
        <v>79</v>
      </c>
      <c r="D47" s="17"/>
      <c r="E47" s="12"/>
      <c r="F47" s="12"/>
      <c r="G47" s="12"/>
      <c r="H47" s="12"/>
      <c r="I47" s="12"/>
      <c r="J47" s="12"/>
      <c r="K47" s="20"/>
      <c r="L47" s="20"/>
      <c r="M47" s="11"/>
      <c r="N47" s="24"/>
    </row>
    <row r="48" spans="1:14" ht="24.75" customHeight="1">
      <c r="A48" s="10"/>
      <c r="B48" s="10">
        <v>43</v>
      </c>
      <c r="C48" s="18" t="s">
        <v>80</v>
      </c>
      <c r="D48" s="18"/>
      <c r="E48" s="12"/>
      <c r="F48" s="12"/>
      <c r="G48" s="12"/>
      <c r="H48" s="12"/>
      <c r="I48" s="12"/>
      <c r="J48" s="12"/>
      <c r="K48" s="20"/>
      <c r="L48" s="20"/>
      <c r="M48" s="11"/>
      <c r="N48" s="24"/>
    </row>
    <row r="49" spans="1:14" ht="24.75" customHeight="1">
      <c r="A49" s="10"/>
      <c r="B49" s="10">
        <v>44</v>
      </c>
      <c r="C49" s="18" t="s">
        <v>81</v>
      </c>
      <c r="D49" s="18">
        <v>5.72</v>
      </c>
      <c r="E49" s="12">
        <v>0</v>
      </c>
      <c r="F49" s="12" t="s">
        <v>18</v>
      </c>
      <c r="G49" s="12" t="s">
        <v>19</v>
      </c>
      <c r="H49" s="12" t="s">
        <v>20</v>
      </c>
      <c r="I49" s="12" t="s">
        <v>18</v>
      </c>
      <c r="J49" s="12" t="s">
        <v>21</v>
      </c>
      <c r="K49" s="30">
        <v>4.12</v>
      </c>
      <c r="L49" s="30">
        <f>D49+E49-K49</f>
        <v>1.5999999999999996</v>
      </c>
      <c r="M49" s="11"/>
      <c r="N49" s="24"/>
    </row>
    <row r="50" spans="1:14" ht="24.75" customHeight="1">
      <c r="A50" s="10"/>
      <c r="B50" s="10">
        <v>45</v>
      </c>
      <c r="C50" s="18" t="s">
        <v>82</v>
      </c>
      <c r="D50" s="18">
        <v>0</v>
      </c>
      <c r="E50" s="12">
        <v>5</v>
      </c>
      <c r="F50" s="12" t="s">
        <v>18</v>
      </c>
      <c r="G50" s="12" t="s">
        <v>19</v>
      </c>
      <c r="H50" s="12" t="s">
        <v>20</v>
      </c>
      <c r="I50" s="12" t="s">
        <v>18</v>
      </c>
      <c r="J50" s="12" t="s">
        <v>21</v>
      </c>
      <c r="K50" s="30">
        <v>1</v>
      </c>
      <c r="L50" s="30">
        <f aca="true" t="shared" si="2" ref="L49:L54">D50+E50-K50</f>
        <v>4</v>
      </c>
      <c r="M50" s="11"/>
      <c r="N50" s="24"/>
    </row>
    <row r="51" spans="1:14" ht="24.75" customHeight="1">
      <c r="A51" s="10"/>
      <c r="B51" s="10">
        <v>46</v>
      </c>
      <c r="C51" s="18" t="s">
        <v>83</v>
      </c>
      <c r="D51" s="18">
        <v>0.65</v>
      </c>
      <c r="E51" s="12">
        <v>0</v>
      </c>
      <c r="F51" s="12" t="s">
        <v>18</v>
      </c>
      <c r="G51" s="12" t="s">
        <v>19</v>
      </c>
      <c r="H51" s="12" t="s">
        <v>20</v>
      </c>
      <c r="I51" s="12" t="s">
        <v>18</v>
      </c>
      <c r="J51" s="12" t="s">
        <v>21</v>
      </c>
      <c r="K51" s="30">
        <v>0</v>
      </c>
      <c r="L51" s="30">
        <f t="shared" si="2"/>
        <v>0.65</v>
      </c>
      <c r="M51" s="11"/>
      <c r="N51" s="24"/>
    </row>
    <row r="52" spans="1:14" ht="24.75" customHeight="1">
      <c r="A52" s="10"/>
      <c r="B52" s="10">
        <v>47</v>
      </c>
      <c r="C52" s="18" t="s">
        <v>84</v>
      </c>
      <c r="D52" s="18">
        <v>4</v>
      </c>
      <c r="E52" s="12">
        <v>0</v>
      </c>
      <c r="F52" s="12" t="s">
        <v>18</v>
      </c>
      <c r="G52" s="12" t="s">
        <v>85</v>
      </c>
      <c r="H52" s="12" t="s">
        <v>20</v>
      </c>
      <c r="I52" s="12" t="s">
        <v>18</v>
      </c>
      <c r="J52" s="12" t="s">
        <v>21</v>
      </c>
      <c r="K52" s="30">
        <v>0</v>
      </c>
      <c r="L52" s="30">
        <f t="shared" si="2"/>
        <v>4</v>
      </c>
      <c r="M52" s="11"/>
      <c r="N52" s="24"/>
    </row>
    <row r="53" spans="1:14" ht="24.75" customHeight="1">
      <c r="A53" s="10"/>
      <c r="B53" s="10">
        <v>48</v>
      </c>
      <c r="C53" s="18" t="s">
        <v>86</v>
      </c>
      <c r="D53" s="18">
        <v>11</v>
      </c>
      <c r="E53" s="12">
        <v>0</v>
      </c>
      <c r="F53" s="12" t="s">
        <v>18</v>
      </c>
      <c r="G53" s="12" t="s">
        <v>19</v>
      </c>
      <c r="H53" s="12" t="s">
        <v>20</v>
      </c>
      <c r="I53" s="12" t="s">
        <v>18</v>
      </c>
      <c r="J53" s="12" t="s">
        <v>21</v>
      </c>
      <c r="K53" s="30">
        <v>0</v>
      </c>
      <c r="L53" s="30">
        <f t="shared" si="2"/>
        <v>11</v>
      </c>
      <c r="M53" s="11"/>
      <c r="N53" s="24"/>
    </row>
    <row r="54" spans="1:14" ht="24.75" customHeight="1">
      <c r="A54" s="10"/>
      <c r="B54" s="10">
        <v>49</v>
      </c>
      <c r="C54" s="18" t="s">
        <v>87</v>
      </c>
      <c r="D54" s="18">
        <v>10</v>
      </c>
      <c r="E54" s="12">
        <v>0</v>
      </c>
      <c r="F54" s="12" t="s">
        <v>18</v>
      </c>
      <c r="G54" s="12" t="s">
        <v>19</v>
      </c>
      <c r="H54" s="12" t="s">
        <v>20</v>
      </c>
      <c r="I54" s="12" t="s">
        <v>18</v>
      </c>
      <c r="J54" s="12" t="s">
        <v>21</v>
      </c>
      <c r="K54" s="30">
        <v>3.82</v>
      </c>
      <c r="L54" s="30">
        <f t="shared" si="2"/>
        <v>6.18</v>
      </c>
      <c r="M54" s="11"/>
      <c r="N54" s="24"/>
    </row>
    <row r="55" spans="1:14" ht="24.75" customHeight="1">
      <c r="A55" s="10"/>
      <c r="B55" s="10"/>
      <c r="C55" s="10" t="s">
        <v>88</v>
      </c>
      <c r="D55" s="12">
        <f>SUM(D6:D54)</f>
        <v>750.3100000000001</v>
      </c>
      <c r="E55" s="12">
        <f>SUM(E6:E54)</f>
        <v>634.76</v>
      </c>
      <c r="F55" s="12">
        <f aca="true" t="shared" si="3" ref="D55:L55">SUM(F6:F52)</f>
        <v>0</v>
      </c>
      <c r="G55" s="12">
        <f t="shared" si="3"/>
        <v>0</v>
      </c>
      <c r="H55" s="12">
        <f t="shared" si="3"/>
        <v>0</v>
      </c>
      <c r="I55" s="12">
        <f t="shared" si="3"/>
        <v>0</v>
      </c>
      <c r="J55" s="12">
        <f t="shared" si="3"/>
        <v>0</v>
      </c>
      <c r="K55" s="12">
        <f>SUM(K6:K54)</f>
        <v>257.51</v>
      </c>
      <c r="L55" s="12">
        <f>SUM(L6:L54)</f>
        <v>1127.5633800000003</v>
      </c>
      <c r="M55" s="15"/>
      <c r="N55" s="31"/>
    </row>
    <row r="56" spans="1:14" ht="24.75" customHeight="1">
      <c r="A56" s="10" t="s">
        <v>89</v>
      </c>
      <c r="B56" s="10">
        <v>1</v>
      </c>
      <c r="C56" s="16" t="s">
        <v>90</v>
      </c>
      <c r="D56" s="16"/>
      <c r="E56" s="12"/>
      <c r="F56" s="12"/>
      <c r="G56" s="12"/>
      <c r="H56" s="12"/>
      <c r="I56" s="12"/>
      <c r="J56" s="12"/>
      <c r="K56" s="20"/>
      <c r="L56" s="20"/>
      <c r="M56" s="15"/>
      <c r="N56" s="31"/>
    </row>
    <row r="57" spans="1:14" ht="24.75" customHeight="1">
      <c r="A57" s="10"/>
      <c r="B57" s="10">
        <v>2</v>
      </c>
      <c r="C57" s="19" t="s">
        <v>91</v>
      </c>
      <c r="D57" s="19"/>
      <c r="E57" s="12"/>
      <c r="F57" s="12"/>
      <c r="G57" s="12"/>
      <c r="H57" s="12"/>
      <c r="I57" s="12"/>
      <c r="J57" s="12"/>
      <c r="K57" s="27"/>
      <c r="L57" s="27"/>
      <c r="M57" s="15"/>
      <c r="N57" s="31"/>
    </row>
    <row r="58" spans="1:14" ht="24.75" customHeight="1">
      <c r="A58" s="10"/>
      <c r="B58" s="10">
        <v>3</v>
      </c>
      <c r="C58" s="16" t="s">
        <v>92</v>
      </c>
      <c r="D58" s="16"/>
      <c r="E58" s="12"/>
      <c r="F58" s="12"/>
      <c r="G58" s="12"/>
      <c r="H58" s="12"/>
      <c r="I58" s="12"/>
      <c r="J58" s="12"/>
      <c r="K58" s="20"/>
      <c r="L58" s="20"/>
      <c r="M58" s="11"/>
      <c r="N58" s="29"/>
    </row>
    <row r="59" spans="1:14" s="1" customFormat="1" ht="14.25">
      <c r="A59" s="10"/>
      <c r="B59" s="10">
        <v>4</v>
      </c>
      <c r="C59" s="16" t="s">
        <v>93</v>
      </c>
      <c r="D59" s="16">
        <v>0</v>
      </c>
      <c r="E59" s="20">
        <v>0</v>
      </c>
      <c r="F59" s="12" t="s">
        <v>18</v>
      </c>
      <c r="G59" s="12" t="s">
        <v>19</v>
      </c>
      <c r="H59" s="12" t="s">
        <v>27</v>
      </c>
      <c r="I59" s="12" t="s">
        <v>18</v>
      </c>
      <c r="J59" s="12" t="s">
        <v>21</v>
      </c>
      <c r="K59" s="20">
        <v>0</v>
      </c>
      <c r="L59" s="20">
        <v>0</v>
      </c>
      <c r="M59" s="11"/>
      <c r="N59" s="32"/>
    </row>
    <row r="60" spans="1:14" ht="24.75" customHeight="1">
      <c r="A60" s="10"/>
      <c r="B60" s="10">
        <v>5</v>
      </c>
      <c r="C60" s="16" t="s">
        <v>94</v>
      </c>
      <c r="D60" s="16"/>
      <c r="E60" s="12"/>
      <c r="F60" s="12"/>
      <c r="G60" s="12"/>
      <c r="H60" s="12"/>
      <c r="I60" s="12"/>
      <c r="J60" s="12"/>
      <c r="K60" s="20"/>
      <c r="L60" s="20"/>
      <c r="M60" s="11"/>
      <c r="N60" s="29"/>
    </row>
    <row r="61" spans="1:14" ht="24.75" customHeight="1">
      <c r="A61" s="10"/>
      <c r="B61" s="10">
        <v>6</v>
      </c>
      <c r="C61" s="16" t="s">
        <v>95</v>
      </c>
      <c r="D61" s="16"/>
      <c r="E61" s="12"/>
      <c r="F61" s="12"/>
      <c r="G61" s="12"/>
      <c r="H61" s="12"/>
      <c r="I61" s="12"/>
      <c r="J61" s="12"/>
      <c r="K61" s="20"/>
      <c r="L61" s="20"/>
      <c r="M61" s="11"/>
      <c r="N61" s="29"/>
    </row>
    <row r="62" spans="1:14" s="1" customFormat="1" ht="24.75" customHeight="1">
      <c r="A62" s="10"/>
      <c r="B62" s="10">
        <v>7</v>
      </c>
      <c r="C62" s="16" t="s">
        <v>96</v>
      </c>
      <c r="D62" s="16">
        <v>10</v>
      </c>
      <c r="E62" s="12"/>
      <c r="F62" s="12" t="s">
        <v>18</v>
      </c>
      <c r="G62" s="12" t="s">
        <v>19</v>
      </c>
      <c r="H62" s="12" t="s">
        <v>20</v>
      </c>
      <c r="I62" s="12" t="s">
        <v>18</v>
      </c>
      <c r="J62" s="12" t="s">
        <v>21</v>
      </c>
      <c r="K62" s="20">
        <v>0.7</v>
      </c>
      <c r="L62" s="20">
        <f>D62+E62-K62</f>
        <v>9.3</v>
      </c>
      <c r="M62" s="11"/>
      <c r="N62" s="32" t="s">
        <v>97</v>
      </c>
    </row>
    <row r="63" spans="1:14" ht="24.75" customHeight="1">
      <c r="A63" s="10"/>
      <c r="B63" s="10">
        <v>8</v>
      </c>
      <c r="C63" s="16" t="s">
        <v>98</v>
      </c>
      <c r="D63" s="16"/>
      <c r="E63" s="12"/>
      <c r="F63" s="12"/>
      <c r="G63" s="12"/>
      <c r="H63" s="12"/>
      <c r="I63" s="12"/>
      <c r="J63" s="12"/>
      <c r="K63" s="20"/>
      <c r="L63" s="20"/>
      <c r="M63" s="11"/>
      <c r="N63" s="29"/>
    </row>
    <row r="64" spans="1:14" ht="24.75" customHeight="1">
      <c r="A64" s="10"/>
      <c r="B64" s="10">
        <v>9</v>
      </c>
      <c r="C64" s="17" t="s">
        <v>99</v>
      </c>
      <c r="D64" s="17"/>
      <c r="E64" s="12"/>
      <c r="F64" s="12"/>
      <c r="G64" s="12"/>
      <c r="H64" s="12"/>
      <c r="I64" s="12"/>
      <c r="J64" s="12"/>
      <c r="K64" s="20"/>
      <c r="L64" s="20"/>
      <c r="M64" s="11"/>
      <c r="N64" s="29"/>
    </row>
    <row r="65" spans="1:14" ht="24.75" customHeight="1">
      <c r="A65" s="10"/>
      <c r="B65" s="10">
        <v>10</v>
      </c>
      <c r="C65" s="17" t="s">
        <v>100</v>
      </c>
      <c r="D65" s="17"/>
      <c r="E65" s="12"/>
      <c r="F65" s="12"/>
      <c r="G65" s="12"/>
      <c r="H65" s="12"/>
      <c r="I65" s="12"/>
      <c r="J65" s="12"/>
      <c r="K65" s="27"/>
      <c r="L65" s="27"/>
      <c r="M65" s="11"/>
      <c r="N65" s="29"/>
    </row>
    <row r="66" spans="1:14" ht="24.75" customHeight="1">
      <c r="A66" s="10"/>
      <c r="B66" s="10">
        <v>11</v>
      </c>
      <c r="C66" s="11" t="s">
        <v>101</v>
      </c>
      <c r="D66" s="11"/>
      <c r="E66" s="12"/>
      <c r="F66" s="12"/>
      <c r="G66" s="12"/>
      <c r="H66" s="12"/>
      <c r="I66" s="12"/>
      <c r="J66" s="12"/>
      <c r="K66" s="27"/>
      <c r="L66" s="27"/>
      <c r="M66" s="11"/>
      <c r="N66" s="29"/>
    </row>
    <row r="67" spans="1:14" ht="24.75" customHeight="1">
      <c r="A67" s="10"/>
      <c r="B67" s="10">
        <v>12</v>
      </c>
      <c r="C67" s="11" t="s">
        <v>102</v>
      </c>
      <c r="D67" s="11"/>
      <c r="E67" s="12"/>
      <c r="F67" s="12"/>
      <c r="G67" s="12"/>
      <c r="H67" s="12"/>
      <c r="I67" s="12"/>
      <c r="J67" s="12"/>
      <c r="K67" s="20"/>
      <c r="L67" s="20"/>
      <c r="M67" s="11"/>
      <c r="N67" s="29"/>
    </row>
    <row r="68" spans="1:14" ht="24.75" customHeight="1">
      <c r="A68" s="10"/>
      <c r="B68" s="10">
        <v>13</v>
      </c>
      <c r="C68" s="16" t="s">
        <v>103</v>
      </c>
      <c r="D68" s="16"/>
      <c r="E68" s="12"/>
      <c r="F68" s="12"/>
      <c r="G68" s="12"/>
      <c r="H68" s="12"/>
      <c r="I68" s="12"/>
      <c r="J68" s="12"/>
      <c r="K68" s="20"/>
      <c r="L68" s="20"/>
      <c r="M68" s="11"/>
      <c r="N68" s="29"/>
    </row>
    <row r="69" spans="1:14" ht="24.75" customHeight="1">
      <c r="A69" s="10"/>
      <c r="B69" s="10">
        <v>14</v>
      </c>
      <c r="C69" s="16" t="s">
        <v>104</v>
      </c>
      <c r="D69" s="16"/>
      <c r="E69" s="12"/>
      <c r="F69" s="12"/>
      <c r="G69" s="12"/>
      <c r="H69" s="12"/>
      <c r="I69" s="12"/>
      <c r="J69" s="12"/>
      <c r="K69" s="20"/>
      <c r="L69" s="20"/>
      <c r="M69" s="11"/>
      <c r="N69" s="29"/>
    </row>
    <row r="70" spans="1:14" ht="24.75" customHeight="1">
      <c r="A70" s="10"/>
      <c r="B70" s="10">
        <v>15</v>
      </c>
      <c r="C70" s="11" t="s">
        <v>105</v>
      </c>
      <c r="D70" s="11"/>
      <c r="E70" s="12"/>
      <c r="F70" s="12"/>
      <c r="G70" s="12"/>
      <c r="H70" s="12"/>
      <c r="I70" s="12"/>
      <c r="J70" s="12"/>
      <c r="K70" s="20"/>
      <c r="L70" s="20"/>
      <c r="M70" s="11"/>
      <c r="N70" s="29"/>
    </row>
    <row r="71" spans="1:14" ht="24.75" customHeight="1">
      <c r="A71" s="10"/>
      <c r="B71" s="10">
        <v>16</v>
      </c>
      <c r="C71" s="17" t="s">
        <v>106</v>
      </c>
      <c r="D71" s="17"/>
      <c r="E71" s="12"/>
      <c r="F71" s="12"/>
      <c r="G71" s="12"/>
      <c r="H71" s="12"/>
      <c r="I71" s="12"/>
      <c r="J71" s="12"/>
      <c r="K71" s="20"/>
      <c r="L71" s="20"/>
      <c r="M71" s="11"/>
      <c r="N71" s="29"/>
    </row>
    <row r="72" spans="1:14" ht="24.75" customHeight="1">
      <c r="A72" s="10"/>
      <c r="B72" s="10">
        <v>17</v>
      </c>
      <c r="C72" s="16" t="s">
        <v>107</v>
      </c>
      <c r="D72" s="16"/>
      <c r="E72" s="12"/>
      <c r="F72" s="12"/>
      <c r="G72" s="12"/>
      <c r="H72" s="12"/>
      <c r="I72" s="12"/>
      <c r="J72" s="12"/>
      <c r="K72" s="20"/>
      <c r="L72" s="20"/>
      <c r="M72" s="11"/>
      <c r="N72" s="29"/>
    </row>
    <row r="73" spans="1:14" ht="24.75" customHeight="1">
      <c r="A73" s="10"/>
      <c r="B73" s="10">
        <v>18</v>
      </c>
      <c r="C73" s="11" t="s">
        <v>108</v>
      </c>
      <c r="D73" s="11"/>
      <c r="E73" s="12"/>
      <c r="F73" s="12"/>
      <c r="G73" s="12"/>
      <c r="H73" s="12"/>
      <c r="I73" s="12"/>
      <c r="J73" s="12"/>
      <c r="K73" s="20"/>
      <c r="L73" s="20"/>
      <c r="M73" s="11"/>
      <c r="N73" s="29"/>
    </row>
    <row r="74" spans="1:14" ht="24.75" customHeight="1">
      <c r="A74" s="10"/>
      <c r="B74" s="10">
        <v>19</v>
      </c>
      <c r="C74" s="17" t="s">
        <v>109</v>
      </c>
      <c r="D74" s="17"/>
      <c r="E74" s="12"/>
      <c r="F74" s="12"/>
      <c r="G74" s="12"/>
      <c r="H74" s="12"/>
      <c r="I74" s="12"/>
      <c r="J74" s="12"/>
      <c r="K74" s="20"/>
      <c r="L74" s="20"/>
      <c r="M74" s="11"/>
      <c r="N74" s="29"/>
    </row>
    <row r="75" spans="1:14" ht="24.75" customHeight="1">
      <c r="A75" s="10"/>
      <c r="B75" s="10">
        <v>20</v>
      </c>
      <c r="C75" s="17" t="s">
        <v>110</v>
      </c>
      <c r="D75" s="17"/>
      <c r="E75" s="12"/>
      <c r="F75" s="12"/>
      <c r="G75" s="12"/>
      <c r="H75" s="12"/>
      <c r="I75" s="12"/>
      <c r="J75" s="12"/>
      <c r="K75" s="20"/>
      <c r="L75" s="20"/>
      <c r="M75" s="11"/>
      <c r="N75" s="29"/>
    </row>
    <row r="76" spans="1:14" s="1" customFormat="1" ht="24.75" customHeight="1">
      <c r="A76" s="10"/>
      <c r="B76" s="10">
        <v>21</v>
      </c>
      <c r="C76" s="17" t="s">
        <v>111</v>
      </c>
      <c r="D76" s="17">
        <v>1.5</v>
      </c>
      <c r="E76" s="12">
        <v>0</v>
      </c>
      <c r="F76" s="12" t="s">
        <v>18</v>
      </c>
      <c r="G76" s="12" t="s">
        <v>19</v>
      </c>
      <c r="H76" s="12" t="s">
        <v>20</v>
      </c>
      <c r="I76" s="12" t="s">
        <v>18</v>
      </c>
      <c r="J76" s="12" t="s">
        <v>21</v>
      </c>
      <c r="K76" s="20"/>
      <c r="L76" s="20">
        <f>D76+E76-K76</f>
        <v>1.5</v>
      </c>
      <c r="M76" s="11"/>
      <c r="N76" s="32"/>
    </row>
    <row r="77" spans="1:14" ht="24.75" customHeight="1">
      <c r="A77" s="10"/>
      <c r="B77" s="10">
        <v>22</v>
      </c>
      <c r="C77" s="16" t="s">
        <v>112</v>
      </c>
      <c r="D77" s="16"/>
      <c r="E77" s="12"/>
      <c r="F77" s="12"/>
      <c r="G77" s="12"/>
      <c r="H77" s="12"/>
      <c r="I77" s="12"/>
      <c r="J77" s="12"/>
      <c r="K77" s="20"/>
      <c r="L77" s="20"/>
      <c r="M77" s="11"/>
      <c r="N77" s="29"/>
    </row>
    <row r="78" spans="1:14" s="1" customFormat="1" ht="24.75" customHeight="1">
      <c r="A78" s="10"/>
      <c r="B78" s="10">
        <v>23</v>
      </c>
      <c r="C78" s="16" t="s">
        <v>113</v>
      </c>
      <c r="D78" s="16">
        <v>0</v>
      </c>
      <c r="E78" s="12"/>
      <c r="F78" s="12" t="s">
        <v>18</v>
      </c>
      <c r="G78" s="12" t="s">
        <v>56</v>
      </c>
      <c r="H78" s="12" t="s">
        <v>27</v>
      </c>
      <c r="I78" s="12"/>
      <c r="J78" s="12" t="s">
        <v>21</v>
      </c>
      <c r="K78" s="20">
        <v>0</v>
      </c>
      <c r="L78" s="20">
        <v>0</v>
      </c>
      <c r="M78" s="11"/>
      <c r="N78" s="32"/>
    </row>
    <row r="79" spans="1:14" s="1" customFormat="1" ht="24.75" customHeight="1">
      <c r="A79" s="10"/>
      <c r="B79" s="10">
        <v>24</v>
      </c>
      <c r="C79" s="16" t="s">
        <v>114</v>
      </c>
      <c r="D79" s="16">
        <v>0.04</v>
      </c>
      <c r="E79" s="12">
        <v>0</v>
      </c>
      <c r="F79" s="12" t="s">
        <v>18</v>
      </c>
      <c r="G79" s="12" t="s">
        <v>19</v>
      </c>
      <c r="H79" s="12" t="s">
        <v>27</v>
      </c>
      <c r="I79" s="12" t="s">
        <v>18</v>
      </c>
      <c r="J79" s="12" t="s">
        <v>21</v>
      </c>
      <c r="K79" s="20"/>
      <c r="L79" s="20">
        <f>D79+E79-K79</f>
        <v>0.04</v>
      </c>
      <c r="M79" s="11"/>
      <c r="N79" s="32" t="s">
        <v>115</v>
      </c>
    </row>
    <row r="80" spans="1:14" ht="30" customHeight="1">
      <c r="A80" s="10"/>
      <c r="B80" s="10">
        <v>25</v>
      </c>
      <c r="C80" s="16" t="s">
        <v>116</v>
      </c>
      <c r="D80" s="16"/>
      <c r="E80" s="12"/>
      <c r="F80" s="12"/>
      <c r="G80" s="12"/>
      <c r="H80" s="12"/>
      <c r="I80" s="12"/>
      <c r="J80" s="12"/>
      <c r="K80" s="20"/>
      <c r="L80" s="20"/>
      <c r="M80" s="11"/>
      <c r="N80" s="29"/>
    </row>
    <row r="81" spans="1:14" ht="30" customHeight="1">
      <c r="A81" s="10"/>
      <c r="B81" s="10">
        <v>26</v>
      </c>
      <c r="C81" s="16" t="s">
        <v>117</v>
      </c>
      <c r="D81" s="16"/>
      <c r="E81" s="12"/>
      <c r="F81" s="12"/>
      <c r="G81" s="12"/>
      <c r="H81" s="12"/>
      <c r="I81" s="12"/>
      <c r="J81" s="12"/>
      <c r="K81" s="20"/>
      <c r="L81" s="20"/>
      <c r="M81" s="11"/>
      <c r="N81" s="29"/>
    </row>
    <row r="82" spans="1:14" ht="24.75" customHeight="1">
      <c r="A82" s="10"/>
      <c r="B82" s="10">
        <v>27</v>
      </c>
      <c r="C82" s="17" t="s">
        <v>118</v>
      </c>
      <c r="D82" s="17"/>
      <c r="E82" s="12"/>
      <c r="F82" s="12"/>
      <c r="G82" s="12"/>
      <c r="H82" s="12"/>
      <c r="I82" s="12"/>
      <c r="J82" s="12"/>
      <c r="K82" s="20"/>
      <c r="L82" s="20"/>
      <c r="M82" s="11"/>
      <c r="N82" s="29"/>
    </row>
    <row r="83" spans="1:14" ht="24.75" customHeight="1">
      <c r="A83" s="10"/>
      <c r="B83" s="10">
        <v>28</v>
      </c>
      <c r="C83" s="11" t="s">
        <v>119</v>
      </c>
      <c r="D83" s="11"/>
      <c r="E83" s="12"/>
      <c r="F83" s="12"/>
      <c r="G83" s="12"/>
      <c r="H83" s="12"/>
      <c r="I83" s="12"/>
      <c r="J83" s="12"/>
      <c r="K83" s="27"/>
      <c r="L83" s="27"/>
      <c r="M83" s="11"/>
      <c r="N83" s="29"/>
    </row>
    <row r="84" spans="1:14" ht="24.75" customHeight="1">
      <c r="A84" s="10"/>
      <c r="B84" s="10">
        <v>29</v>
      </c>
      <c r="C84" s="17" t="s">
        <v>120</v>
      </c>
      <c r="D84" s="17"/>
      <c r="E84" s="12"/>
      <c r="F84" s="12"/>
      <c r="G84" s="12"/>
      <c r="H84" s="12"/>
      <c r="I84" s="12"/>
      <c r="J84" s="12"/>
      <c r="K84" s="20"/>
      <c r="L84" s="20"/>
      <c r="M84" s="11"/>
      <c r="N84" s="29"/>
    </row>
    <row r="85" spans="1:14" s="1" customFormat="1" ht="24.75" customHeight="1">
      <c r="A85" s="10"/>
      <c r="B85" s="10">
        <v>30</v>
      </c>
      <c r="C85" s="11" t="s">
        <v>121</v>
      </c>
      <c r="D85" s="11">
        <v>0</v>
      </c>
      <c r="E85" s="12"/>
      <c r="F85" s="12" t="s">
        <v>18</v>
      </c>
      <c r="G85" s="12" t="s">
        <v>19</v>
      </c>
      <c r="H85" s="12" t="s">
        <v>27</v>
      </c>
      <c r="I85" s="12" t="s">
        <v>18</v>
      </c>
      <c r="J85" s="12" t="s">
        <v>21</v>
      </c>
      <c r="K85" s="20">
        <v>0</v>
      </c>
      <c r="L85" s="20">
        <v>0</v>
      </c>
      <c r="M85" s="11"/>
      <c r="N85" s="32" t="s">
        <v>122</v>
      </c>
    </row>
    <row r="86" spans="1:14" ht="24.75" customHeight="1">
      <c r="A86" s="10"/>
      <c r="B86" s="10">
        <v>31</v>
      </c>
      <c r="C86" s="19" t="s">
        <v>123</v>
      </c>
      <c r="D86" s="19"/>
      <c r="E86" s="12"/>
      <c r="F86" s="12"/>
      <c r="G86" s="12"/>
      <c r="H86" s="12"/>
      <c r="I86" s="12"/>
      <c r="J86" s="12"/>
      <c r="K86" s="20"/>
      <c r="L86" s="20"/>
      <c r="M86" s="11"/>
      <c r="N86" s="29"/>
    </row>
    <row r="87" spans="1:14" ht="24.75" customHeight="1">
      <c r="A87" s="10"/>
      <c r="B87" s="10">
        <v>32</v>
      </c>
      <c r="C87" s="19" t="s">
        <v>124</v>
      </c>
      <c r="D87" s="19"/>
      <c r="E87" s="12"/>
      <c r="F87" s="12"/>
      <c r="G87" s="12"/>
      <c r="H87" s="12"/>
      <c r="I87" s="12"/>
      <c r="J87" s="12"/>
      <c r="K87" s="20"/>
      <c r="L87" s="20"/>
      <c r="M87" s="11"/>
      <c r="N87" s="29"/>
    </row>
    <row r="88" spans="1:14" ht="24.75" customHeight="1">
      <c r="A88" s="10"/>
      <c r="B88" s="10">
        <v>33</v>
      </c>
      <c r="C88" s="19" t="s">
        <v>125</v>
      </c>
      <c r="D88" s="19"/>
      <c r="E88" s="12"/>
      <c r="F88" s="12"/>
      <c r="G88" s="12"/>
      <c r="H88" s="12"/>
      <c r="I88" s="12"/>
      <c r="J88" s="12"/>
      <c r="K88" s="20"/>
      <c r="L88" s="20"/>
      <c r="M88" s="11"/>
      <c r="N88" s="29"/>
    </row>
    <row r="89" spans="1:14" ht="24.75" customHeight="1">
      <c r="A89" s="10"/>
      <c r="B89" s="10">
        <v>34</v>
      </c>
      <c r="C89" s="16" t="s">
        <v>126</v>
      </c>
      <c r="D89" s="16"/>
      <c r="E89" s="12"/>
      <c r="F89" s="12"/>
      <c r="G89" s="12"/>
      <c r="H89" s="12"/>
      <c r="I89" s="12"/>
      <c r="J89" s="12"/>
      <c r="K89" s="20"/>
      <c r="L89" s="20"/>
      <c r="M89" s="11"/>
      <c r="N89" s="29"/>
    </row>
    <row r="90" spans="1:14" s="1" customFormat="1" ht="24.75" customHeight="1">
      <c r="A90" s="10"/>
      <c r="B90" s="10">
        <v>35</v>
      </c>
      <c r="C90" s="16" t="s">
        <v>127</v>
      </c>
      <c r="D90" s="33">
        <v>0</v>
      </c>
      <c r="E90" s="34">
        <v>0</v>
      </c>
      <c r="F90" s="12" t="s">
        <v>18</v>
      </c>
      <c r="G90" s="12" t="s">
        <v>128</v>
      </c>
      <c r="H90" s="12" t="s">
        <v>27</v>
      </c>
      <c r="I90" s="12" t="s">
        <v>18</v>
      </c>
      <c r="J90" s="12" t="s">
        <v>21</v>
      </c>
      <c r="K90" s="20">
        <v>0</v>
      </c>
      <c r="L90" s="20">
        <f>D90+E90-K90</f>
        <v>0</v>
      </c>
      <c r="M90" s="11"/>
      <c r="N90" s="32"/>
    </row>
    <row r="91" spans="1:14" s="1" customFormat="1" ht="28.5">
      <c r="A91" s="10"/>
      <c r="B91" s="10">
        <v>36</v>
      </c>
      <c r="C91" s="16" t="s">
        <v>129</v>
      </c>
      <c r="D91" s="16">
        <v>77.13</v>
      </c>
      <c r="E91" s="34">
        <v>0</v>
      </c>
      <c r="F91" s="12" t="s">
        <v>18</v>
      </c>
      <c r="G91" s="12" t="s">
        <v>130</v>
      </c>
      <c r="H91" s="12"/>
      <c r="I91" s="12" t="s">
        <v>18</v>
      </c>
      <c r="J91" s="12" t="s">
        <v>21</v>
      </c>
      <c r="K91" s="20">
        <v>64.33</v>
      </c>
      <c r="L91" s="20">
        <f>D91+E91-K91</f>
        <v>12.799999999999997</v>
      </c>
      <c r="M91" s="11"/>
      <c r="N91" s="32"/>
    </row>
    <row r="92" spans="1:14" ht="24.75" customHeight="1">
      <c r="A92" s="10"/>
      <c r="B92" s="10">
        <v>37</v>
      </c>
      <c r="C92" s="16" t="s">
        <v>131</v>
      </c>
      <c r="D92" s="16"/>
      <c r="E92" s="2"/>
      <c r="F92" s="12"/>
      <c r="G92" s="12"/>
      <c r="H92" s="12"/>
      <c r="I92" s="12"/>
      <c r="J92" s="12"/>
      <c r="K92" s="20"/>
      <c r="L92" s="20"/>
      <c r="M92" s="11"/>
      <c r="N92" s="29"/>
    </row>
    <row r="93" spans="1:14" ht="24.75" customHeight="1">
      <c r="A93" s="10"/>
      <c r="B93" s="10">
        <v>38</v>
      </c>
      <c r="C93" s="16" t="s">
        <v>132</v>
      </c>
      <c r="D93" s="16"/>
      <c r="E93" s="12"/>
      <c r="F93" s="12"/>
      <c r="G93" s="12"/>
      <c r="H93" s="12"/>
      <c r="I93" s="12"/>
      <c r="J93" s="12"/>
      <c r="K93" s="20"/>
      <c r="L93" s="20"/>
      <c r="M93" s="11"/>
      <c r="N93" s="29"/>
    </row>
    <row r="94" spans="1:14" ht="24.75" customHeight="1">
      <c r="A94" s="10"/>
      <c r="B94" s="10">
        <v>39</v>
      </c>
      <c r="C94" s="16" t="s">
        <v>133</v>
      </c>
      <c r="D94" s="16"/>
      <c r="E94" s="12"/>
      <c r="F94" s="12"/>
      <c r="G94" s="12"/>
      <c r="H94" s="12"/>
      <c r="I94" s="12"/>
      <c r="J94" s="12"/>
      <c r="K94" s="20"/>
      <c r="L94" s="20"/>
      <c r="M94" s="11"/>
      <c r="N94" s="29"/>
    </row>
    <row r="95" spans="1:14" ht="24.75" customHeight="1">
      <c r="A95" s="10"/>
      <c r="B95" s="10">
        <v>40</v>
      </c>
      <c r="C95" s="11" t="s">
        <v>134</v>
      </c>
      <c r="D95" s="11"/>
      <c r="E95" s="12"/>
      <c r="F95" s="12"/>
      <c r="G95" s="12"/>
      <c r="H95" s="12"/>
      <c r="I95" s="12"/>
      <c r="J95" s="12"/>
      <c r="K95" s="20"/>
      <c r="L95" s="20"/>
      <c r="M95" s="11"/>
      <c r="N95" s="29"/>
    </row>
    <row r="96" spans="1:14" ht="24.75" customHeight="1">
      <c r="A96" s="10"/>
      <c r="B96" s="10">
        <v>41</v>
      </c>
      <c r="C96" s="17" t="s">
        <v>135</v>
      </c>
      <c r="D96" s="17"/>
      <c r="E96" s="12"/>
      <c r="F96" s="12"/>
      <c r="G96" s="12"/>
      <c r="H96" s="12"/>
      <c r="I96" s="12"/>
      <c r="J96" s="12"/>
      <c r="K96" s="20"/>
      <c r="L96" s="20"/>
      <c r="M96" s="11"/>
      <c r="N96" s="29"/>
    </row>
    <row r="97" spans="1:14" ht="24.75" customHeight="1">
      <c r="A97" s="10"/>
      <c r="B97" s="10">
        <v>42</v>
      </c>
      <c r="C97" s="16" t="s">
        <v>136</v>
      </c>
      <c r="D97" s="16"/>
      <c r="E97" s="12"/>
      <c r="F97" s="12"/>
      <c r="G97" s="12"/>
      <c r="H97" s="12"/>
      <c r="I97" s="12"/>
      <c r="J97" s="12"/>
      <c r="K97" s="20"/>
      <c r="L97" s="20"/>
      <c r="M97" s="11"/>
      <c r="N97" s="29"/>
    </row>
    <row r="98" spans="1:14" ht="24.75" customHeight="1">
      <c r="A98" s="10"/>
      <c r="B98" s="10">
        <v>43</v>
      </c>
      <c r="C98" s="16" t="s">
        <v>137</v>
      </c>
      <c r="D98" s="16"/>
      <c r="E98" s="12"/>
      <c r="F98" s="12"/>
      <c r="G98" s="12"/>
      <c r="H98" s="12"/>
      <c r="I98" s="12"/>
      <c r="J98" s="12"/>
      <c r="K98" s="20"/>
      <c r="L98" s="20"/>
      <c r="M98" s="11"/>
      <c r="N98" s="29"/>
    </row>
    <row r="99" spans="1:14" ht="24.75" customHeight="1">
      <c r="A99" s="10"/>
      <c r="B99" s="10">
        <v>44</v>
      </c>
      <c r="C99" s="16" t="s">
        <v>138</v>
      </c>
      <c r="D99" s="16"/>
      <c r="E99" s="12"/>
      <c r="F99" s="12"/>
      <c r="G99" s="12"/>
      <c r="H99" s="12"/>
      <c r="I99" s="12"/>
      <c r="J99" s="12"/>
      <c r="K99" s="20"/>
      <c r="L99" s="20"/>
      <c r="M99" s="11"/>
      <c r="N99" s="29"/>
    </row>
    <row r="100" spans="1:14" ht="33" customHeight="1">
      <c r="A100" s="10"/>
      <c r="B100" s="10">
        <v>45</v>
      </c>
      <c r="C100" s="16" t="s">
        <v>139</v>
      </c>
      <c r="D100" s="16"/>
      <c r="E100" s="12"/>
      <c r="F100" s="12"/>
      <c r="G100" s="12"/>
      <c r="H100" s="12"/>
      <c r="I100" s="12"/>
      <c r="J100" s="12"/>
      <c r="K100" s="20"/>
      <c r="L100" s="20"/>
      <c r="M100" s="11"/>
      <c r="N100" s="29"/>
    </row>
    <row r="101" spans="1:14" ht="24.75" customHeight="1">
      <c r="A101" s="10"/>
      <c r="B101" s="10">
        <v>46</v>
      </c>
      <c r="C101" s="16" t="s">
        <v>140</v>
      </c>
      <c r="D101" s="16"/>
      <c r="E101" s="12"/>
      <c r="F101" s="12"/>
      <c r="G101" s="12"/>
      <c r="H101" s="12"/>
      <c r="I101" s="12"/>
      <c r="J101" s="12"/>
      <c r="K101" s="20"/>
      <c r="L101" s="20"/>
      <c r="M101" s="11"/>
      <c r="N101" s="29"/>
    </row>
    <row r="102" spans="1:14" s="1" customFormat="1" ht="24.75" customHeight="1">
      <c r="A102" s="10"/>
      <c r="B102" s="10">
        <v>47</v>
      </c>
      <c r="C102" s="17" t="s">
        <v>141</v>
      </c>
      <c r="D102" s="17">
        <v>5</v>
      </c>
      <c r="E102" s="12"/>
      <c r="F102" s="12" t="s">
        <v>18</v>
      </c>
      <c r="G102" s="12" t="s">
        <v>19</v>
      </c>
      <c r="H102" s="12" t="s">
        <v>20</v>
      </c>
      <c r="I102" s="12" t="s">
        <v>18</v>
      </c>
      <c r="J102" s="12" t="s">
        <v>21</v>
      </c>
      <c r="K102" s="20"/>
      <c r="L102" s="20">
        <v>5</v>
      </c>
      <c r="M102" s="11"/>
      <c r="N102" s="25"/>
    </row>
    <row r="103" spans="1:14" s="1" customFormat="1" ht="43.5" customHeight="1">
      <c r="A103" s="10"/>
      <c r="B103" s="10">
        <v>48</v>
      </c>
      <c r="C103" s="11" t="s">
        <v>142</v>
      </c>
      <c r="D103" s="11">
        <v>30</v>
      </c>
      <c r="E103" s="20">
        <v>0</v>
      </c>
      <c r="F103" s="12" t="s">
        <v>18</v>
      </c>
      <c r="G103" s="12" t="s">
        <v>143</v>
      </c>
      <c r="H103" s="12" t="s">
        <v>20</v>
      </c>
      <c r="I103" s="12" t="s">
        <v>18</v>
      </c>
      <c r="J103" s="12" t="s">
        <v>21</v>
      </c>
      <c r="K103" s="28">
        <v>30</v>
      </c>
      <c r="L103" s="20">
        <f>D103+E103-K103</f>
        <v>0</v>
      </c>
      <c r="M103" s="11"/>
      <c r="N103" s="25" t="s">
        <v>144</v>
      </c>
    </row>
    <row r="104" spans="1:14" s="1" customFormat="1" ht="43.5" customHeight="1">
      <c r="A104" s="10"/>
      <c r="B104" s="10">
        <v>49</v>
      </c>
      <c r="C104" s="11" t="s">
        <v>145</v>
      </c>
      <c r="D104" s="11">
        <v>0.63</v>
      </c>
      <c r="E104" s="30">
        <v>0</v>
      </c>
      <c r="F104" s="12" t="s">
        <v>18</v>
      </c>
      <c r="G104" s="12" t="s">
        <v>19</v>
      </c>
      <c r="H104" s="12" t="s">
        <v>20</v>
      </c>
      <c r="I104" s="12" t="s">
        <v>18</v>
      </c>
      <c r="J104" s="12" t="s">
        <v>21</v>
      </c>
      <c r="K104" s="28">
        <v>0</v>
      </c>
      <c r="L104" s="30">
        <f aca="true" t="shared" si="4" ref="L103:L107">D104+E104-K104</f>
        <v>0.63</v>
      </c>
      <c r="M104" s="11"/>
      <c r="N104" s="25"/>
    </row>
    <row r="105" spans="1:14" s="1" customFormat="1" ht="43.5" customHeight="1">
      <c r="A105" s="10"/>
      <c r="B105" s="10">
        <v>50</v>
      </c>
      <c r="C105" s="11" t="s">
        <v>146</v>
      </c>
      <c r="D105" s="11">
        <v>20.9</v>
      </c>
      <c r="E105" s="30">
        <v>0</v>
      </c>
      <c r="F105" s="12" t="s">
        <v>18</v>
      </c>
      <c r="G105" s="12" t="s">
        <v>19</v>
      </c>
      <c r="H105" s="12" t="s">
        <v>20</v>
      </c>
      <c r="I105" s="12" t="s">
        <v>18</v>
      </c>
      <c r="J105" s="12" t="s">
        <v>21</v>
      </c>
      <c r="K105" s="28">
        <v>0</v>
      </c>
      <c r="L105" s="30">
        <f t="shared" si="4"/>
        <v>20.9</v>
      </c>
      <c r="M105" s="11"/>
      <c r="N105" s="25"/>
    </row>
    <row r="106" spans="1:14" s="1" customFormat="1" ht="43.5" customHeight="1">
      <c r="A106" s="10"/>
      <c r="B106" s="10">
        <v>51</v>
      </c>
      <c r="C106" s="11" t="s">
        <v>147</v>
      </c>
      <c r="D106" s="11">
        <v>0.08</v>
      </c>
      <c r="E106" s="30">
        <v>0</v>
      </c>
      <c r="F106" s="12" t="s">
        <v>18</v>
      </c>
      <c r="G106" s="12" t="s">
        <v>19</v>
      </c>
      <c r="H106" s="12" t="s">
        <v>20</v>
      </c>
      <c r="I106" s="12" t="s">
        <v>18</v>
      </c>
      <c r="J106" s="12" t="s">
        <v>21</v>
      </c>
      <c r="K106" s="28">
        <v>0</v>
      </c>
      <c r="L106" s="30">
        <f t="shared" si="4"/>
        <v>0.08</v>
      </c>
      <c r="M106" s="11"/>
      <c r="N106" s="25"/>
    </row>
    <row r="107" spans="1:14" s="1" customFormat="1" ht="43.5" customHeight="1">
      <c r="A107" s="10"/>
      <c r="B107" s="10">
        <v>52</v>
      </c>
      <c r="C107" s="11" t="s">
        <v>148</v>
      </c>
      <c r="D107" s="11">
        <v>0.33</v>
      </c>
      <c r="E107" s="30">
        <v>0</v>
      </c>
      <c r="F107" s="12" t="s">
        <v>18</v>
      </c>
      <c r="G107" s="12" t="s">
        <v>19</v>
      </c>
      <c r="H107" s="12" t="s">
        <v>20</v>
      </c>
      <c r="I107" s="12" t="s">
        <v>18</v>
      </c>
      <c r="J107" s="12" t="s">
        <v>21</v>
      </c>
      <c r="K107" s="28">
        <v>0</v>
      </c>
      <c r="L107" s="30">
        <f t="shared" si="4"/>
        <v>0.33</v>
      </c>
      <c r="M107" s="11"/>
      <c r="N107" s="25"/>
    </row>
    <row r="108" spans="1:14" ht="24.75" customHeight="1">
      <c r="A108" s="10"/>
      <c r="B108" s="10"/>
      <c r="C108" s="10" t="s">
        <v>88</v>
      </c>
      <c r="D108" s="12">
        <f>SUM(D56:D107)</f>
        <v>145.61</v>
      </c>
      <c r="E108" s="12">
        <f>SUM(E56:E107)</f>
        <v>0</v>
      </c>
      <c r="F108" s="12"/>
      <c r="G108" s="12"/>
      <c r="H108" s="12"/>
      <c r="I108" s="12"/>
      <c r="J108" s="12"/>
      <c r="K108" s="12">
        <f>SUM(K56:K107)</f>
        <v>95.03</v>
      </c>
      <c r="L108" s="12">
        <f>SUM(L56:L107)</f>
        <v>50.57999999999999</v>
      </c>
      <c r="M108" s="15"/>
      <c r="N108" s="38"/>
    </row>
    <row r="109" spans="1:14" ht="24.75" customHeight="1">
      <c r="A109" s="10" t="s">
        <v>149</v>
      </c>
      <c r="B109" s="10">
        <v>1</v>
      </c>
      <c r="C109" s="16" t="s">
        <v>150</v>
      </c>
      <c r="D109" s="16"/>
      <c r="E109" s="12"/>
      <c r="F109" s="12"/>
      <c r="G109" s="12"/>
      <c r="H109" s="12"/>
      <c r="I109" s="12"/>
      <c r="J109" s="12"/>
      <c r="K109" s="20"/>
      <c r="L109" s="20"/>
      <c r="M109" s="11"/>
      <c r="N109" s="29"/>
    </row>
    <row r="110" spans="1:14" ht="24.75" customHeight="1">
      <c r="A110" s="10"/>
      <c r="B110" s="10">
        <v>2</v>
      </c>
      <c r="C110" s="16" t="s">
        <v>151</v>
      </c>
      <c r="D110" s="16"/>
      <c r="E110" s="12"/>
      <c r="F110" s="12"/>
      <c r="G110" s="12"/>
      <c r="H110" s="12"/>
      <c r="I110" s="12"/>
      <c r="J110" s="12"/>
      <c r="K110" s="20"/>
      <c r="L110" s="20"/>
      <c r="M110" s="11"/>
      <c r="N110" s="29"/>
    </row>
    <row r="111" spans="1:14" ht="24.75" customHeight="1">
      <c r="A111" s="10"/>
      <c r="B111" s="10">
        <v>3</v>
      </c>
      <c r="C111" s="16" t="s">
        <v>152</v>
      </c>
      <c r="D111" s="16"/>
      <c r="E111" s="12"/>
      <c r="F111" s="12"/>
      <c r="G111" s="12"/>
      <c r="H111" s="12"/>
      <c r="I111" s="12"/>
      <c r="J111" s="12"/>
      <c r="K111" s="20"/>
      <c r="L111" s="20"/>
      <c r="M111" s="11"/>
      <c r="N111" s="29"/>
    </row>
    <row r="112" spans="1:14" ht="24.75" customHeight="1">
      <c r="A112" s="10"/>
      <c r="B112" s="10">
        <v>4</v>
      </c>
      <c r="C112" s="16" t="s">
        <v>153</v>
      </c>
      <c r="D112" s="16"/>
      <c r="E112" s="12"/>
      <c r="F112" s="12"/>
      <c r="G112" s="12"/>
      <c r="H112" s="12"/>
      <c r="I112" s="12"/>
      <c r="J112" s="12"/>
      <c r="K112" s="20"/>
      <c r="L112" s="20"/>
      <c r="M112" s="11"/>
      <c r="N112" s="29"/>
    </row>
    <row r="113" spans="1:14" ht="24.75" customHeight="1">
      <c r="A113" s="10"/>
      <c r="B113" s="10">
        <v>5</v>
      </c>
      <c r="C113" s="16" t="s">
        <v>154</v>
      </c>
      <c r="D113" s="16"/>
      <c r="E113" s="12"/>
      <c r="F113" s="12"/>
      <c r="G113" s="12"/>
      <c r="H113" s="12"/>
      <c r="I113" s="12"/>
      <c r="J113" s="12"/>
      <c r="K113" s="20"/>
      <c r="L113" s="20"/>
      <c r="M113" s="11"/>
      <c r="N113" s="29"/>
    </row>
    <row r="114" spans="1:14" ht="24.75" customHeight="1">
      <c r="A114" s="10"/>
      <c r="B114" s="10">
        <v>6</v>
      </c>
      <c r="C114" s="16" t="s">
        <v>155</v>
      </c>
      <c r="D114" s="16"/>
      <c r="E114" s="12"/>
      <c r="F114" s="12"/>
      <c r="G114" s="12"/>
      <c r="H114" s="12"/>
      <c r="I114" s="12"/>
      <c r="J114" s="12"/>
      <c r="K114" s="20"/>
      <c r="L114" s="20"/>
      <c r="M114" s="11"/>
      <c r="N114" s="29"/>
    </row>
    <row r="115" spans="1:14" ht="24.75" customHeight="1">
      <c r="A115" s="10"/>
      <c r="B115" s="10">
        <v>7</v>
      </c>
      <c r="C115" s="16" t="s">
        <v>156</v>
      </c>
      <c r="D115" s="16"/>
      <c r="E115" s="12"/>
      <c r="F115" s="12"/>
      <c r="G115" s="12"/>
      <c r="H115" s="12"/>
      <c r="I115" s="12"/>
      <c r="J115" s="12"/>
      <c r="K115" s="20"/>
      <c r="L115" s="20"/>
      <c r="M115" s="11"/>
      <c r="N115" s="29"/>
    </row>
    <row r="116" spans="1:14" ht="24.75" customHeight="1">
      <c r="A116" s="10"/>
      <c r="B116" s="10">
        <v>8</v>
      </c>
      <c r="C116" s="16" t="s">
        <v>157</v>
      </c>
      <c r="D116" s="16"/>
      <c r="E116" s="12"/>
      <c r="F116" s="12"/>
      <c r="G116" s="12"/>
      <c r="H116" s="12"/>
      <c r="I116" s="12"/>
      <c r="J116" s="12"/>
      <c r="K116" s="20"/>
      <c r="L116" s="20"/>
      <c r="M116" s="11"/>
      <c r="N116" s="29"/>
    </row>
    <row r="117" spans="1:14" ht="24.75" customHeight="1">
      <c r="A117" s="10"/>
      <c r="B117" s="10">
        <v>9</v>
      </c>
      <c r="C117" s="16" t="s">
        <v>158</v>
      </c>
      <c r="D117" s="16"/>
      <c r="E117" s="12"/>
      <c r="F117" s="12"/>
      <c r="G117" s="12"/>
      <c r="H117" s="12"/>
      <c r="I117" s="12"/>
      <c r="J117" s="12"/>
      <c r="K117" s="20"/>
      <c r="L117" s="20"/>
      <c r="M117" s="11"/>
      <c r="N117" s="29"/>
    </row>
    <row r="118" spans="1:14" ht="24.75" customHeight="1">
      <c r="A118" s="10"/>
      <c r="B118" s="10">
        <v>10</v>
      </c>
      <c r="C118" s="16" t="s">
        <v>159</v>
      </c>
      <c r="D118" s="16">
        <v>0.04</v>
      </c>
      <c r="E118" s="12">
        <v>0</v>
      </c>
      <c r="F118" s="12" t="s">
        <v>18</v>
      </c>
      <c r="G118" s="12" t="s">
        <v>56</v>
      </c>
      <c r="H118" s="12" t="s">
        <v>27</v>
      </c>
      <c r="I118" s="12" t="s">
        <v>18</v>
      </c>
      <c r="J118" s="12" t="s">
        <v>21</v>
      </c>
      <c r="K118" s="28">
        <v>0</v>
      </c>
      <c r="L118" s="28">
        <f>D118+E118-K118</f>
        <v>0.04</v>
      </c>
      <c r="M118" s="11"/>
      <c r="N118" s="29" t="s">
        <v>160</v>
      </c>
    </row>
    <row r="119" spans="1:14" ht="24.75" customHeight="1">
      <c r="A119" s="10"/>
      <c r="B119" s="10">
        <v>11</v>
      </c>
      <c r="C119" s="16" t="s">
        <v>161</v>
      </c>
      <c r="D119" s="16"/>
      <c r="E119" s="12"/>
      <c r="F119" s="12"/>
      <c r="G119" s="12"/>
      <c r="H119" s="12"/>
      <c r="I119" s="12"/>
      <c r="J119" s="12"/>
      <c r="K119" s="20"/>
      <c r="L119" s="20"/>
      <c r="M119" s="11"/>
      <c r="N119" s="29"/>
    </row>
    <row r="120" spans="1:14" ht="24.75" customHeight="1">
      <c r="A120" s="10"/>
      <c r="B120" s="10">
        <v>12</v>
      </c>
      <c r="C120" s="16" t="s">
        <v>162</v>
      </c>
      <c r="D120" s="16"/>
      <c r="E120" s="12"/>
      <c r="F120" s="12"/>
      <c r="G120" s="12"/>
      <c r="H120" s="12"/>
      <c r="I120" s="12"/>
      <c r="J120" s="12"/>
      <c r="K120" s="20"/>
      <c r="L120" s="20"/>
      <c r="M120" s="11"/>
      <c r="N120" s="29"/>
    </row>
    <row r="121" spans="1:14" ht="24.75" customHeight="1">
      <c r="A121" s="10"/>
      <c r="B121" s="10">
        <v>13</v>
      </c>
      <c r="C121" s="35" t="s">
        <v>163</v>
      </c>
      <c r="D121" s="35">
        <v>0</v>
      </c>
      <c r="E121" s="12">
        <v>0</v>
      </c>
      <c r="F121" s="12" t="s">
        <v>18</v>
      </c>
      <c r="G121" s="12" t="s">
        <v>56</v>
      </c>
      <c r="H121" s="12" t="s">
        <v>20</v>
      </c>
      <c r="I121" s="12" t="s">
        <v>18</v>
      </c>
      <c r="J121" s="12" t="s">
        <v>21</v>
      </c>
      <c r="K121" s="27"/>
      <c r="L121" s="20">
        <v>0</v>
      </c>
      <c r="M121" s="11"/>
      <c r="N121" s="29"/>
    </row>
    <row r="122" spans="1:14" s="1" customFormat="1" ht="28.5">
      <c r="A122" s="10"/>
      <c r="B122" s="10">
        <v>14</v>
      </c>
      <c r="C122" s="36" t="s">
        <v>164</v>
      </c>
      <c r="D122" s="36">
        <v>0</v>
      </c>
      <c r="E122" s="37"/>
      <c r="F122" s="12" t="s">
        <v>18</v>
      </c>
      <c r="G122" s="12" t="s">
        <v>165</v>
      </c>
      <c r="H122" s="12" t="s">
        <v>27</v>
      </c>
      <c r="I122" s="12" t="s">
        <v>18</v>
      </c>
      <c r="J122" s="12" t="s">
        <v>21</v>
      </c>
      <c r="K122" s="20">
        <v>0</v>
      </c>
      <c r="L122" s="20">
        <v>0</v>
      </c>
      <c r="M122" s="11"/>
      <c r="N122" s="32"/>
    </row>
    <row r="123" spans="1:14" ht="24.75" customHeight="1">
      <c r="A123" s="10"/>
      <c r="B123" s="10">
        <v>15</v>
      </c>
      <c r="C123" s="16" t="s">
        <v>166</v>
      </c>
      <c r="D123" s="16"/>
      <c r="E123" s="12"/>
      <c r="F123" s="12"/>
      <c r="G123" s="12"/>
      <c r="H123" s="12"/>
      <c r="I123" s="12"/>
      <c r="J123" s="12"/>
      <c r="K123" s="20"/>
      <c r="L123" s="20"/>
      <c r="M123" s="11"/>
      <c r="N123" s="29"/>
    </row>
    <row r="124" spans="1:14" ht="24.75" customHeight="1">
      <c r="A124" s="10"/>
      <c r="B124" s="10">
        <v>16</v>
      </c>
      <c r="C124" s="16" t="s">
        <v>167</v>
      </c>
      <c r="D124" s="16"/>
      <c r="E124" s="12"/>
      <c r="F124" s="12"/>
      <c r="G124" s="12"/>
      <c r="H124" s="12"/>
      <c r="I124" s="12"/>
      <c r="J124" s="12"/>
      <c r="K124" s="20"/>
      <c r="L124" s="20"/>
      <c r="M124" s="11"/>
      <c r="N124" s="29"/>
    </row>
    <row r="125" spans="1:14" ht="24.75" customHeight="1">
      <c r="A125" s="10"/>
      <c r="B125" s="10">
        <v>17</v>
      </c>
      <c r="C125" s="16" t="s">
        <v>168</v>
      </c>
      <c r="D125" s="16"/>
      <c r="E125" s="12"/>
      <c r="F125" s="12"/>
      <c r="G125" s="12"/>
      <c r="H125" s="12"/>
      <c r="I125" s="12"/>
      <c r="J125" s="12"/>
      <c r="K125" s="20"/>
      <c r="L125" s="20"/>
      <c r="M125" s="11"/>
      <c r="N125" s="29"/>
    </row>
    <row r="126" spans="1:14" ht="24.75" customHeight="1">
      <c r="A126" s="10"/>
      <c r="B126" s="10">
        <v>18</v>
      </c>
      <c r="C126" s="16" t="s">
        <v>169</v>
      </c>
      <c r="D126" s="16"/>
      <c r="E126" s="12"/>
      <c r="F126" s="12"/>
      <c r="G126" s="12"/>
      <c r="H126" s="12"/>
      <c r="I126" s="12"/>
      <c r="J126" s="12"/>
      <c r="K126" s="20"/>
      <c r="L126" s="20"/>
      <c r="M126" s="11"/>
      <c r="N126" s="29"/>
    </row>
    <row r="127" spans="1:14" ht="24.75" customHeight="1">
      <c r="A127" s="10"/>
      <c r="B127" s="10">
        <v>19</v>
      </c>
      <c r="C127" s="16" t="s">
        <v>170</v>
      </c>
      <c r="D127" s="16"/>
      <c r="E127" s="12"/>
      <c r="F127" s="12"/>
      <c r="G127" s="12"/>
      <c r="H127" s="12"/>
      <c r="I127" s="12"/>
      <c r="J127" s="12"/>
      <c r="K127" s="20"/>
      <c r="L127" s="20"/>
      <c r="M127" s="11"/>
      <c r="N127" s="29"/>
    </row>
    <row r="128" spans="1:14" ht="24.75" customHeight="1">
      <c r="A128" s="10"/>
      <c r="B128" s="10">
        <v>20</v>
      </c>
      <c r="C128" s="16" t="s">
        <v>171</v>
      </c>
      <c r="D128" s="16"/>
      <c r="E128" s="12"/>
      <c r="F128" s="12"/>
      <c r="G128" s="12"/>
      <c r="H128" s="12"/>
      <c r="I128" s="12"/>
      <c r="J128" s="12"/>
      <c r="K128" s="20"/>
      <c r="L128" s="20"/>
      <c r="M128" s="11"/>
      <c r="N128" s="29"/>
    </row>
    <row r="129" spans="1:14" ht="24.75" customHeight="1">
      <c r="A129" s="10"/>
      <c r="B129" s="10">
        <v>21</v>
      </c>
      <c r="C129" s="16" t="s">
        <v>172</v>
      </c>
      <c r="D129" s="16"/>
      <c r="E129" s="12"/>
      <c r="F129" s="12"/>
      <c r="G129" s="12"/>
      <c r="H129" s="12"/>
      <c r="I129" s="12"/>
      <c r="J129" s="12"/>
      <c r="K129" s="20"/>
      <c r="L129" s="20"/>
      <c r="M129" s="11"/>
      <c r="N129" s="29"/>
    </row>
    <row r="130" spans="1:14" ht="39.75" customHeight="1">
      <c r="A130" s="10"/>
      <c r="B130" s="10">
        <v>22</v>
      </c>
      <c r="C130" s="16" t="s">
        <v>173</v>
      </c>
      <c r="D130" s="16"/>
      <c r="E130" s="12"/>
      <c r="F130" s="12"/>
      <c r="G130" s="12"/>
      <c r="H130" s="12"/>
      <c r="I130" s="12"/>
      <c r="J130" s="12"/>
      <c r="K130" s="20"/>
      <c r="L130" s="20"/>
      <c r="M130" s="11"/>
      <c r="N130" s="29"/>
    </row>
    <row r="131" spans="1:14" ht="24.75" customHeight="1">
      <c r="A131" s="10"/>
      <c r="B131" s="10">
        <v>23</v>
      </c>
      <c r="C131" s="16" t="s">
        <v>174</v>
      </c>
      <c r="D131" s="16"/>
      <c r="E131" s="12"/>
      <c r="F131" s="12"/>
      <c r="G131" s="12"/>
      <c r="H131" s="12"/>
      <c r="I131" s="12"/>
      <c r="J131" s="12"/>
      <c r="K131" s="20"/>
      <c r="L131" s="20"/>
      <c r="M131" s="11"/>
      <c r="N131" s="29"/>
    </row>
    <row r="132" spans="1:14" s="1" customFormat="1" ht="24.75" customHeight="1">
      <c r="A132" s="10"/>
      <c r="B132" s="10">
        <v>24</v>
      </c>
      <c r="C132" s="16" t="s">
        <v>175</v>
      </c>
      <c r="D132" s="16">
        <v>0.03</v>
      </c>
      <c r="E132" s="12"/>
      <c r="F132" s="12" t="s">
        <v>18</v>
      </c>
      <c r="G132" s="12" t="s">
        <v>56</v>
      </c>
      <c r="H132" s="12" t="s">
        <v>27</v>
      </c>
      <c r="I132" s="12" t="s">
        <v>18</v>
      </c>
      <c r="J132" s="12" t="s">
        <v>21</v>
      </c>
      <c r="K132" s="20">
        <v>0</v>
      </c>
      <c r="L132" s="20">
        <v>0.0315</v>
      </c>
      <c r="M132" s="11"/>
      <c r="N132" s="32"/>
    </row>
    <row r="133" spans="1:14" ht="24.75" customHeight="1">
      <c r="A133" s="10"/>
      <c r="B133" s="10">
        <v>25</v>
      </c>
      <c r="C133" s="16" t="s">
        <v>176</v>
      </c>
      <c r="D133" s="16"/>
      <c r="E133" s="12"/>
      <c r="F133" s="12"/>
      <c r="G133" s="12"/>
      <c r="H133" s="12"/>
      <c r="I133" s="12"/>
      <c r="J133" s="12"/>
      <c r="K133" s="20"/>
      <c r="L133" s="20"/>
      <c r="M133" s="11"/>
      <c r="N133" s="29"/>
    </row>
    <row r="134" spans="1:14" ht="24.75" customHeight="1">
      <c r="A134" s="10"/>
      <c r="B134" s="10">
        <v>26</v>
      </c>
      <c r="C134" s="16" t="s">
        <v>177</v>
      </c>
      <c r="D134" s="16"/>
      <c r="E134" s="12"/>
      <c r="F134" s="12"/>
      <c r="G134" s="12"/>
      <c r="H134" s="12"/>
      <c r="I134" s="12"/>
      <c r="J134" s="12"/>
      <c r="K134" s="20"/>
      <c r="L134" s="20"/>
      <c r="M134" s="11"/>
      <c r="N134" s="29"/>
    </row>
    <row r="135" spans="1:14" ht="24.75" customHeight="1">
      <c r="A135" s="10"/>
      <c r="B135" s="10">
        <v>27</v>
      </c>
      <c r="C135" s="16" t="s">
        <v>178</v>
      </c>
      <c r="D135" s="16"/>
      <c r="E135" s="12"/>
      <c r="F135" s="12"/>
      <c r="G135" s="12"/>
      <c r="H135" s="12"/>
      <c r="I135" s="12"/>
      <c r="J135" s="12"/>
      <c r="K135" s="20"/>
      <c r="L135" s="20"/>
      <c r="M135" s="11"/>
      <c r="N135" s="29"/>
    </row>
    <row r="136" spans="1:14" ht="24.75" customHeight="1">
      <c r="A136" s="10"/>
      <c r="B136" s="10">
        <v>28</v>
      </c>
      <c r="C136" s="16" t="s">
        <v>179</v>
      </c>
      <c r="D136" s="16"/>
      <c r="E136" s="12"/>
      <c r="F136" s="12"/>
      <c r="G136" s="12"/>
      <c r="H136" s="12"/>
      <c r="I136" s="12"/>
      <c r="J136" s="12"/>
      <c r="K136" s="20"/>
      <c r="L136" s="20"/>
      <c r="M136" s="11"/>
      <c r="N136" s="29"/>
    </row>
    <row r="137" spans="1:14" ht="24.75" customHeight="1">
      <c r="A137" s="10"/>
      <c r="B137" s="10">
        <v>29</v>
      </c>
      <c r="C137" s="16" t="s">
        <v>180</v>
      </c>
      <c r="D137" s="16"/>
      <c r="E137" s="12"/>
      <c r="F137" s="12"/>
      <c r="G137" s="12"/>
      <c r="H137" s="12"/>
      <c r="I137" s="12"/>
      <c r="J137" s="12"/>
      <c r="K137" s="20"/>
      <c r="L137" s="20"/>
      <c r="M137" s="11"/>
      <c r="N137" s="29"/>
    </row>
    <row r="138" spans="1:14" ht="24.75" customHeight="1">
      <c r="A138" s="10"/>
      <c r="B138" s="10">
        <v>30</v>
      </c>
      <c r="C138" s="16" t="s">
        <v>181</v>
      </c>
      <c r="D138" s="16"/>
      <c r="E138" s="12"/>
      <c r="F138" s="12"/>
      <c r="G138" s="12"/>
      <c r="H138" s="12"/>
      <c r="I138" s="12"/>
      <c r="J138" s="12"/>
      <c r="K138" s="20"/>
      <c r="L138" s="20"/>
      <c r="M138" s="11"/>
      <c r="N138" s="29"/>
    </row>
    <row r="139" spans="1:14" ht="24.75" customHeight="1">
      <c r="A139" s="10"/>
      <c r="B139" s="10">
        <v>31</v>
      </c>
      <c r="C139" s="16" t="s">
        <v>182</v>
      </c>
      <c r="D139" s="16"/>
      <c r="E139" s="12"/>
      <c r="F139" s="12"/>
      <c r="G139" s="12"/>
      <c r="H139" s="12"/>
      <c r="I139" s="12"/>
      <c r="J139" s="12"/>
      <c r="K139" s="20"/>
      <c r="L139" s="20"/>
      <c r="M139" s="11"/>
      <c r="N139" s="29"/>
    </row>
    <row r="140" spans="1:14" ht="24.75" customHeight="1">
      <c r="A140" s="10"/>
      <c r="B140" s="10">
        <v>32</v>
      </c>
      <c r="C140" s="16" t="s">
        <v>183</v>
      </c>
      <c r="D140" s="16"/>
      <c r="E140" s="12"/>
      <c r="F140" s="12"/>
      <c r="G140" s="12"/>
      <c r="H140" s="12"/>
      <c r="I140" s="12"/>
      <c r="J140" s="12"/>
      <c r="K140" s="20"/>
      <c r="L140" s="20"/>
      <c r="M140" s="11"/>
      <c r="N140" s="29"/>
    </row>
    <row r="141" spans="1:14" ht="24.75" customHeight="1">
      <c r="A141" s="10"/>
      <c r="B141" s="10">
        <v>33</v>
      </c>
      <c r="C141" s="16" t="s">
        <v>184</v>
      </c>
      <c r="D141" s="16"/>
      <c r="E141" s="12"/>
      <c r="F141" s="12"/>
      <c r="G141" s="12"/>
      <c r="H141" s="12"/>
      <c r="I141" s="12"/>
      <c r="J141" s="12"/>
      <c r="K141" s="20"/>
      <c r="L141" s="20"/>
      <c r="M141" s="11"/>
      <c r="N141" s="29"/>
    </row>
    <row r="142" spans="1:14" ht="24.75" customHeight="1">
      <c r="A142" s="10"/>
      <c r="B142" s="10">
        <v>34</v>
      </c>
      <c r="C142" s="36" t="s">
        <v>185</v>
      </c>
      <c r="D142" s="36"/>
      <c r="E142" s="12"/>
      <c r="F142" s="12"/>
      <c r="G142" s="12"/>
      <c r="H142" s="12"/>
      <c r="I142" s="12"/>
      <c r="J142" s="12"/>
      <c r="K142" s="20"/>
      <c r="L142" s="20"/>
      <c r="M142" s="11"/>
      <c r="N142" s="29"/>
    </row>
    <row r="143" spans="1:14" ht="24.75" customHeight="1">
      <c r="A143" s="10"/>
      <c r="B143" s="10">
        <v>35</v>
      </c>
      <c r="C143" s="16" t="s">
        <v>186</v>
      </c>
      <c r="D143" s="16"/>
      <c r="E143" s="12"/>
      <c r="F143" s="12"/>
      <c r="G143" s="12"/>
      <c r="H143" s="12"/>
      <c r="I143" s="12"/>
      <c r="J143" s="12"/>
      <c r="K143" s="20"/>
      <c r="L143" s="20"/>
      <c r="M143" s="11"/>
      <c r="N143" s="29"/>
    </row>
    <row r="144" spans="1:14" s="1" customFormat="1" ht="24.75" customHeight="1">
      <c r="A144" s="10"/>
      <c r="B144" s="10">
        <v>36</v>
      </c>
      <c r="C144" s="16" t="s">
        <v>187</v>
      </c>
      <c r="D144" s="16">
        <v>0</v>
      </c>
      <c r="E144" s="12"/>
      <c r="F144" s="12" t="s">
        <v>18</v>
      </c>
      <c r="G144" s="12" t="s">
        <v>56</v>
      </c>
      <c r="H144" s="12" t="s">
        <v>20</v>
      </c>
      <c r="I144" s="12" t="s">
        <v>18</v>
      </c>
      <c r="J144" s="12" t="s">
        <v>21</v>
      </c>
      <c r="K144" s="20">
        <v>0</v>
      </c>
      <c r="L144" s="20">
        <v>0</v>
      </c>
      <c r="M144" s="11"/>
      <c r="N144" s="32"/>
    </row>
    <row r="145" spans="1:14" ht="24.75" customHeight="1">
      <c r="A145" s="10"/>
      <c r="B145" s="10">
        <v>37</v>
      </c>
      <c r="C145" s="16" t="s">
        <v>188</v>
      </c>
      <c r="D145" s="16"/>
      <c r="E145" s="12"/>
      <c r="F145" s="12"/>
      <c r="G145" s="12"/>
      <c r="H145" s="12"/>
      <c r="I145" s="12"/>
      <c r="J145" s="12"/>
      <c r="K145" s="20"/>
      <c r="L145" s="20"/>
      <c r="M145" s="11"/>
      <c r="N145" s="29"/>
    </row>
    <row r="146" spans="1:14" ht="24.75" customHeight="1">
      <c r="A146" s="10"/>
      <c r="B146" s="10">
        <v>38</v>
      </c>
      <c r="C146" s="16" t="s">
        <v>189</v>
      </c>
      <c r="D146" s="16"/>
      <c r="E146" s="12"/>
      <c r="F146" s="12"/>
      <c r="G146" s="12"/>
      <c r="H146" s="12"/>
      <c r="I146" s="12"/>
      <c r="J146" s="12"/>
      <c r="K146" s="20"/>
      <c r="L146" s="20"/>
      <c r="M146" s="11"/>
      <c r="N146" s="29"/>
    </row>
    <row r="147" spans="1:14" s="1" customFormat="1" ht="24.75" customHeight="1">
      <c r="A147" s="10"/>
      <c r="B147" s="10">
        <v>39</v>
      </c>
      <c r="C147" s="16" t="s">
        <v>190</v>
      </c>
      <c r="D147" s="16"/>
      <c r="E147" s="12"/>
      <c r="F147" s="12" t="s">
        <v>18</v>
      </c>
      <c r="G147" s="12" t="s">
        <v>56</v>
      </c>
      <c r="H147" s="12" t="s">
        <v>27</v>
      </c>
      <c r="I147" s="12" t="s">
        <v>18</v>
      </c>
      <c r="J147" s="12" t="s">
        <v>21</v>
      </c>
      <c r="K147" s="20"/>
      <c r="L147" s="20"/>
      <c r="M147" s="11"/>
      <c r="N147" s="32"/>
    </row>
    <row r="148" spans="1:14" s="1" customFormat="1" ht="24.75" customHeight="1">
      <c r="A148" s="10"/>
      <c r="B148" s="10">
        <v>40</v>
      </c>
      <c r="C148" s="16" t="s">
        <v>191</v>
      </c>
      <c r="D148" s="16">
        <v>3.65</v>
      </c>
      <c r="E148" s="12">
        <v>0</v>
      </c>
      <c r="F148" s="12" t="s">
        <v>18</v>
      </c>
      <c r="G148" s="12" t="s">
        <v>56</v>
      </c>
      <c r="H148" s="12" t="s">
        <v>27</v>
      </c>
      <c r="I148" s="12" t="s">
        <v>18</v>
      </c>
      <c r="J148" s="12" t="s">
        <v>21</v>
      </c>
      <c r="K148" s="30">
        <v>0</v>
      </c>
      <c r="L148" s="30">
        <f>D148+E1444</f>
        <v>3.65</v>
      </c>
      <c r="M148" s="11"/>
      <c r="N148" s="32"/>
    </row>
    <row r="149" spans="1:14" ht="24.75" customHeight="1">
      <c r="A149" s="10"/>
      <c r="B149" s="10"/>
      <c r="C149" s="10" t="s">
        <v>88</v>
      </c>
      <c r="D149" s="12">
        <f aca="true" t="shared" si="5" ref="D149:L149">SUM(D109:D148)</f>
        <v>3.7199999999999998</v>
      </c>
      <c r="E149" s="12">
        <f t="shared" si="5"/>
        <v>0</v>
      </c>
      <c r="F149" s="12">
        <f t="shared" si="5"/>
        <v>0</v>
      </c>
      <c r="G149" s="12">
        <f t="shared" si="5"/>
        <v>0</v>
      </c>
      <c r="H149" s="12">
        <f t="shared" si="5"/>
        <v>0</v>
      </c>
      <c r="I149" s="12">
        <f t="shared" si="5"/>
        <v>0</v>
      </c>
      <c r="J149" s="12">
        <f t="shared" si="5"/>
        <v>0</v>
      </c>
      <c r="K149" s="12">
        <f t="shared" si="5"/>
        <v>0</v>
      </c>
      <c r="L149" s="12">
        <f t="shared" si="5"/>
        <v>3.7215</v>
      </c>
      <c r="M149" s="15"/>
      <c r="N149" s="38"/>
    </row>
    <row r="150" spans="1:14" ht="24.75" customHeight="1">
      <c r="A150" s="10" t="s">
        <v>192</v>
      </c>
      <c r="B150" s="10">
        <v>1</v>
      </c>
      <c r="C150" s="16" t="s">
        <v>193</v>
      </c>
      <c r="D150" s="16">
        <v>0</v>
      </c>
      <c r="E150" s="12">
        <v>0</v>
      </c>
      <c r="F150" s="12" t="s">
        <v>18</v>
      </c>
      <c r="G150" s="12" t="s">
        <v>56</v>
      </c>
      <c r="H150" s="12" t="s">
        <v>27</v>
      </c>
      <c r="I150" s="12" t="s">
        <v>18</v>
      </c>
      <c r="J150" s="12" t="s">
        <v>21</v>
      </c>
      <c r="K150" s="20">
        <v>0</v>
      </c>
      <c r="L150" s="20">
        <v>0</v>
      </c>
      <c r="M150" s="11"/>
      <c r="N150" s="29"/>
    </row>
    <row r="151" spans="1:14" s="1" customFormat="1" ht="24.75" customHeight="1">
      <c r="A151" s="10"/>
      <c r="B151" s="10">
        <v>2</v>
      </c>
      <c r="C151" s="16" t="s">
        <v>194</v>
      </c>
      <c r="D151" s="16">
        <v>0</v>
      </c>
      <c r="E151" s="12"/>
      <c r="F151" s="12" t="s">
        <v>18</v>
      </c>
      <c r="G151" s="12" t="s">
        <v>19</v>
      </c>
      <c r="H151" s="12" t="s">
        <v>27</v>
      </c>
      <c r="I151" s="12" t="s">
        <v>18</v>
      </c>
      <c r="J151" s="12" t="s">
        <v>21</v>
      </c>
      <c r="K151" s="20">
        <v>0</v>
      </c>
      <c r="L151" s="20">
        <v>0</v>
      </c>
      <c r="M151" s="11"/>
      <c r="N151" s="32"/>
    </row>
    <row r="152" spans="1:14" ht="24.75" customHeight="1">
      <c r="A152" s="10"/>
      <c r="B152" s="10">
        <v>3</v>
      </c>
      <c r="C152" s="16" t="s">
        <v>195</v>
      </c>
      <c r="D152" s="16"/>
      <c r="E152" s="12"/>
      <c r="F152" s="12"/>
      <c r="G152" s="12"/>
      <c r="H152" s="12"/>
      <c r="I152" s="12"/>
      <c r="J152" s="12"/>
      <c r="K152" s="20"/>
      <c r="L152" s="20"/>
      <c r="M152" s="11"/>
      <c r="N152" s="29"/>
    </row>
    <row r="153" spans="1:14" s="1" customFormat="1" ht="24.75" customHeight="1">
      <c r="A153" s="10"/>
      <c r="B153" s="10">
        <v>4</v>
      </c>
      <c r="C153" s="16" t="s">
        <v>196</v>
      </c>
      <c r="D153" s="16">
        <v>0</v>
      </c>
      <c r="E153" s="12"/>
      <c r="F153" s="12" t="s">
        <v>18</v>
      </c>
      <c r="G153" s="12" t="s">
        <v>19</v>
      </c>
      <c r="H153" s="12" t="s">
        <v>27</v>
      </c>
      <c r="I153" s="12" t="s">
        <v>18</v>
      </c>
      <c r="J153" s="12" t="s">
        <v>21</v>
      </c>
      <c r="K153" s="20">
        <v>0</v>
      </c>
      <c r="L153" s="20">
        <v>0</v>
      </c>
      <c r="M153" s="11"/>
      <c r="N153" s="32"/>
    </row>
    <row r="154" spans="1:14" ht="24.75" customHeight="1">
      <c r="A154" s="10"/>
      <c r="B154" s="10">
        <v>5</v>
      </c>
      <c r="C154" s="16" t="s">
        <v>197</v>
      </c>
      <c r="D154" s="16"/>
      <c r="E154" s="12"/>
      <c r="F154" s="12"/>
      <c r="G154" s="12"/>
      <c r="H154" s="12"/>
      <c r="I154" s="12"/>
      <c r="J154" s="12"/>
      <c r="K154" s="20"/>
      <c r="L154" s="20"/>
      <c r="M154" s="11"/>
      <c r="N154" s="29"/>
    </row>
    <row r="155" spans="1:14" ht="24.75" customHeight="1">
      <c r="A155" s="10"/>
      <c r="B155" s="10">
        <v>6</v>
      </c>
      <c r="C155" s="16" t="s">
        <v>198</v>
      </c>
      <c r="D155" s="16"/>
      <c r="E155" s="12"/>
      <c r="F155" s="12"/>
      <c r="G155" s="12"/>
      <c r="H155" s="12"/>
      <c r="I155" s="12"/>
      <c r="J155" s="12"/>
      <c r="K155" s="20"/>
      <c r="L155" s="20"/>
      <c r="M155" s="11"/>
      <c r="N155" s="29"/>
    </row>
    <row r="156" spans="1:14" ht="24.75" customHeight="1">
      <c r="A156" s="10"/>
      <c r="B156" s="10">
        <v>7</v>
      </c>
      <c r="C156" s="16" t="s">
        <v>199</v>
      </c>
      <c r="D156" s="16">
        <v>700.84</v>
      </c>
      <c r="E156" s="12"/>
      <c r="F156" t="s">
        <v>18</v>
      </c>
      <c r="G156" s="12" t="s">
        <v>19</v>
      </c>
      <c r="H156" s="12" t="s">
        <v>20</v>
      </c>
      <c r="I156" s="12" t="s">
        <v>18</v>
      </c>
      <c r="J156" s="12" t="s">
        <v>21</v>
      </c>
      <c r="K156" s="20">
        <v>73.17</v>
      </c>
      <c r="L156" s="20">
        <f>D156+E156-K156</f>
        <v>627.6700000000001</v>
      </c>
      <c r="M156" s="11"/>
      <c r="N156" s="29" t="s">
        <v>200</v>
      </c>
    </row>
    <row r="157" spans="1:14" s="1" customFormat="1" ht="37.5" customHeight="1">
      <c r="A157" s="10"/>
      <c r="B157" s="10">
        <v>8</v>
      </c>
      <c r="C157" s="16" t="s">
        <v>201</v>
      </c>
      <c r="D157" s="16">
        <v>1.09</v>
      </c>
      <c r="E157" s="12"/>
      <c r="F157" s="12" t="s">
        <v>18</v>
      </c>
      <c r="G157" s="12" t="s">
        <v>19</v>
      </c>
      <c r="H157" s="12" t="s">
        <v>20</v>
      </c>
      <c r="I157" s="12" t="s">
        <v>18</v>
      </c>
      <c r="J157" s="12" t="s">
        <v>21</v>
      </c>
      <c r="K157" s="20">
        <v>0</v>
      </c>
      <c r="L157" s="20">
        <f aca="true" t="shared" si="6" ref="L157:L164">D157+E157-K157</f>
        <v>1.09</v>
      </c>
      <c r="M157" s="11"/>
      <c r="N157" s="32"/>
    </row>
    <row r="158" spans="1:14" s="1" customFormat="1" ht="24.75" customHeight="1">
      <c r="A158" s="10"/>
      <c r="B158" s="10">
        <v>9</v>
      </c>
      <c r="C158" s="16" t="s">
        <v>202</v>
      </c>
      <c r="D158" s="16">
        <v>6.35</v>
      </c>
      <c r="E158" s="12">
        <v>0</v>
      </c>
      <c r="F158" s="12" t="s">
        <v>18</v>
      </c>
      <c r="G158" s="12" t="s">
        <v>19</v>
      </c>
      <c r="H158" s="12" t="s">
        <v>20</v>
      </c>
      <c r="I158" s="12" t="s">
        <v>18</v>
      </c>
      <c r="J158" s="12" t="s">
        <v>21</v>
      </c>
      <c r="K158" s="20"/>
      <c r="L158" s="20">
        <f t="shared" si="6"/>
        <v>6.35</v>
      </c>
      <c r="M158" s="11"/>
      <c r="N158" s="32"/>
    </row>
    <row r="159" spans="1:14" ht="24.75" customHeight="1">
      <c r="A159" s="10"/>
      <c r="B159" s="10">
        <v>10</v>
      </c>
      <c r="C159" s="16" t="s">
        <v>203</v>
      </c>
      <c r="D159" s="16"/>
      <c r="E159" s="37"/>
      <c r="F159" s="12"/>
      <c r="G159" s="12"/>
      <c r="H159" s="12"/>
      <c r="I159" s="12"/>
      <c r="J159" s="12"/>
      <c r="K159" s="20"/>
      <c r="L159" s="20">
        <f t="shared" si="6"/>
        <v>0</v>
      </c>
      <c r="M159" s="11"/>
      <c r="N159" s="29"/>
    </row>
    <row r="160" spans="1:14" ht="33" customHeight="1">
      <c r="A160" s="10"/>
      <c r="B160" s="10">
        <v>11</v>
      </c>
      <c r="C160" s="16" t="s">
        <v>204</v>
      </c>
      <c r="D160" s="16"/>
      <c r="E160" s="12"/>
      <c r="F160" s="12"/>
      <c r="G160" s="12"/>
      <c r="H160" s="12"/>
      <c r="I160" s="12"/>
      <c r="J160" s="12"/>
      <c r="K160" s="20"/>
      <c r="L160" s="20">
        <f t="shared" si="6"/>
        <v>0</v>
      </c>
      <c r="M160" s="11"/>
      <c r="N160" s="29"/>
    </row>
    <row r="161" spans="1:14" ht="24.75" customHeight="1">
      <c r="A161" s="10"/>
      <c r="B161" s="10">
        <v>12</v>
      </c>
      <c r="C161" s="16" t="s">
        <v>205</v>
      </c>
      <c r="D161" s="16"/>
      <c r="E161" s="12"/>
      <c r="F161" s="12"/>
      <c r="G161" s="12"/>
      <c r="H161" s="12"/>
      <c r="I161" s="12"/>
      <c r="J161" s="12"/>
      <c r="K161" s="20"/>
      <c r="L161" s="20">
        <f t="shared" si="6"/>
        <v>0</v>
      </c>
      <c r="M161" s="11"/>
      <c r="N161" s="29"/>
    </row>
    <row r="162" spans="1:14" s="1" customFormat="1" ht="24.75" customHeight="1">
      <c r="A162" s="10"/>
      <c r="B162" s="10">
        <v>13</v>
      </c>
      <c r="C162" s="16" t="s">
        <v>206</v>
      </c>
      <c r="D162" s="39">
        <v>3</v>
      </c>
      <c r="E162" s="12"/>
      <c r="F162" s="12" t="s">
        <v>18</v>
      </c>
      <c r="G162" s="12" t="s">
        <v>207</v>
      </c>
      <c r="H162" s="12" t="s">
        <v>20</v>
      </c>
      <c r="I162" s="12" t="s">
        <v>18</v>
      </c>
      <c r="J162" s="12" t="s">
        <v>21</v>
      </c>
      <c r="K162" s="20">
        <v>0</v>
      </c>
      <c r="L162" s="20">
        <f t="shared" si="6"/>
        <v>3</v>
      </c>
      <c r="M162" s="11"/>
      <c r="N162" s="32"/>
    </row>
    <row r="163" spans="1:14" s="1" customFormat="1" ht="24.75" customHeight="1">
      <c r="A163" s="10"/>
      <c r="B163" s="10">
        <v>14</v>
      </c>
      <c r="C163" s="16" t="s">
        <v>208</v>
      </c>
      <c r="D163" s="39">
        <v>11</v>
      </c>
      <c r="E163" s="12">
        <f>10+1+1</f>
        <v>12</v>
      </c>
      <c r="F163" s="12" t="s">
        <v>18</v>
      </c>
      <c r="G163" s="12" t="s">
        <v>19</v>
      </c>
      <c r="H163" s="12" t="s">
        <v>20</v>
      </c>
      <c r="I163" s="12" t="s">
        <v>18</v>
      </c>
      <c r="J163" s="12" t="s">
        <v>21</v>
      </c>
      <c r="K163" s="20">
        <v>0</v>
      </c>
      <c r="L163" s="20">
        <f t="shared" si="6"/>
        <v>23</v>
      </c>
      <c r="M163" s="11"/>
      <c r="N163" s="32" t="s">
        <v>209</v>
      </c>
    </row>
    <row r="164" spans="1:14" s="1" customFormat="1" ht="24.75" customHeight="1">
      <c r="A164" s="10"/>
      <c r="B164" s="10">
        <v>15</v>
      </c>
      <c r="C164" s="36" t="s">
        <v>210</v>
      </c>
      <c r="D164" s="39">
        <v>0</v>
      </c>
      <c r="E164" s="12"/>
      <c r="F164" s="12" t="s">
        <v>18</v>
      </c>
      <c r="G164" s="12" t="s">
        <v>56</v>
      </c>
      <c r="H164" s="12" t="s">
        <v>27</v>
      </c>
      <c r="I164" s="12" t="s">
        <v>18</v>
      </c>
      <c r="J164" s="12" t="s">
        <v>21</v>
      </c>
      <c r="K164" s="20">
        <v>0</v>
      </c>
      <c r="L164" s="20">
        <f t="shared" si="6"/>
        <v>0</v>
      </c>
      <c r="M164" s="11"/>
      <c r="N164" s="25" t="s">
        <v>211</v>
      </c>
    </row>
    <row r="165" spans="1:14" ht="24.75" customHeight="1">
      <c r="A165" s="10"/>
      <c r="B165" s="10">
        <v>16</v>
      </c>
      <c r="C165" s="36" t="s">
        <v>212</v>
      </c>
      <c r="D165" s="36"/>
      <c r="E165" s="12"/>
      <c r="F165" s="12"/>
      <c r="G165" s="12"/>
      <c r="H165" s="12"/>
      <c r="I165" s="12"/>
      <c r="J165" s="12"/>
      <c r="K165" s="20"/>
      <c r="L165" s="20"/>
      <c r="M165" s="11"/>
      <c r="N165" s="24"/>
    </row>
    <row r="166" spans="1:14" ht="24.75" customHeight="1">
      <c r="A166" s="10"/>
      <c r="B166" s="10">
        <v>17</v>
      </c>
      <c r="C166" s="11" t="s">
        <v>213</v>
      </c>
      <c r="D166" s="11"/>
      <c r="E166" s="12"/>
      <c r="F166" s="12"/>
      <c r="G166" s="12"/>
      <c r="H166" s="12"/>
      <c r="I166" s="12"/>
      <c r="J166" s="12"/>
      <c r="K166" s="20"/>
      <c r="L166" s="20"/>
      <c r="M166" s="11"/>
      <c r="N166" s="24"/>
    </row>
    <row r="167" spans="1:14" ht="24.75" customHeight="1">
      <c r="A167" s="10"/>
      <c r="B167" s="10">
        <v>18</v>
      </c>
      <c r="C167" s="16" t="s">
        <v>214</v>
      </c>
      <c r="D167" s="16"/>
      <c r="E167" s="12"/>
      <c r="F167" s="12"/>
      <c r="G167" s="12"/>
      <c r="H167" s="12"/>
      <c r="I167" s="12"/>
      <c r="J167" s="12"/>
      <c r="K167" s="20"/>
      <c r="L167" s="20"/>
      <c r="M167" s="11"/>
      <c r="N167" s="24"/>
    </row>
    <row r="168" spans="1:14" ht="24.75" customHeight="1">
      <c r="A168" s="10"/>
      <c r="B168" s="10">
        <v>19</v>
      </c>
      <c r="C168" s="16" t="s">
        <v>215</v>
      </c>
      <c r="D168" s="16"/>
      <c r="E168" s="12"/>
      <c r="F168" s="12"/>
      <c r="G168" s="12"/>
      <c r="H168" s="12"/>
      <c r="I168" s="12"/>
      <c r="J168" s="12"/>
      <c r="K168" s="20"/>
      <c r="L168" s="20"/>
      <c r="M168" s="11"/>
      <c r="N168" s="24"/>
    </row>
    <row r="169" spans="1:14" ht="24.75" customHeight="1">
      <c r="A169" s="10"/>
      <c r="B169" s="10">
        <v>20</v>
      </c>
      <c r="C169" s="16" t="s">
        <v>216</v>
      </c>
      <c r="D169" s="16"/>
      <c r="E169" s="12"/>
      <c r="F169" s="12"/>
      <c r="G169" s="12"/>
      <c r="H169" s="12"/>
      <c r="I169" s="12"/>
      <c r="J169" s="12"/>
      <c r="K169" s="20"/>
      <c r="L169" s="20"/>
      <c r="M169" s="11"/>
      <c r="N169" s="24"/>
    </row>
    <row r="170" spans="1:14" ht="24.75" customHeight="1">
      <c r="A170" s="10"/>
      <c r="B170" s="10">
        <v>21</v>
      </c>
      <c r="C170" s="11" t="s">
        <v>217</v>
      </c>
      <c r="D170" s="11"/>
      <c r="E170" s="12"/>
      <c r="F170" s="12"/>
      <c r="G170" s="12"/>
      <c r="H170" s="12"/>
      <c r="I170" s="12"/>
      <c r="J170" s="12"/>
      <c r="K170" s="20"/>
      <c r="L170" s="20"/>
      <c r="M170" s="11"/>
      <c r="N170" s="24"/>
    </row>
    <row r="171" spans="1:14" ht="24.75" customHeight="1">
      <c r="A171" s="10"/>
      <c r="B171" s="10">
        <v>22</v>
      </c>
      <c r="C171" s="11" t="s">
        <v>218</v>
      </c>
      <c r="D171" s="11">
        <v>1.2</v>
      </c>
      <c r="E171" s="12">
        <v>0</v>
      </c>
      <c r="F171" s="12" t="s">
        <v>18</v>
      </c>
      <c r="G171" s="12" t="s">
        <v>128</v>
      </c>
      <c r="H171" s="12" t="s">
        <v>20</v>
      </c>
      <c r="I171" s="12" t="s">
        <v>18</v>
      </c>
      <c r="J171" s="12" t="s">
        <v>21</v>
      </c>
      <c r="K171" s="30">
        <v>0</v>
      </c>
      <c r="L171" s="30">
        <f>D171+E171-K171</f>
        <v>1.2</v>
      </c>
      <c r="M171" s="11"/>
      <c r="N171" s="24"/>
    </row>
    <row r="172" spans="1:14" ht="24.75" customHeight="1">
      <c r="A172" s="10"/>
      <c r="B172" s="10"/>
      <c r="C172" s="10" t="s">
        <v>88</v>
      </c>
      <c r="D172" s="12">
        <f aca="true" t="shared" si="7" ref="D172:L172">SUM(D150:D171)</f>
        <v>723.4800000000001</v>
      </c>
      <c r="E172" s="12">
        <f t="shared" si="7"/>
        <v>12</v>
      </c>
      <c r="F172" s="12">
        <f t="shared" si="7"/>
        <v>0</v>
      </c>
      <c r="G172" s="12">
        <f t="shared" si="7"/>
        <v>0</v>
      </c>
      <c r="H172" s="12">
        <f t="shared" si="7"/>
        <v>0</v>
      </c>
      <c r="I172" s="12">
        <f t="shared" si="7"/>
        <v>0</v>
      </c>
      <c r="J172" s="12">
        <f t="shared" si="7"/>
        <v>0</v>
      </c>
      <c r="K172" s="12">
        <f t="shared" si="7"/>
        <v>73.17</v>
      </c>
      <c r="L172" s="12">
        <f t="shared" si="7"/>
        <v>662.3100000000002</v>
      </c>
      <c r="M172" s="15"/>
      <c r="N172" s="38"/>
    </row>
    <row r="173" spans="1:14" ht="24.75" customHeight="1">
      <c r="A173" s="10" t="s">
        <v>219</v>
      </c>
      <c r="B173" s="10"/>
      <c r="C173" s="10"/>
      <c r="D173" s="12">
        <f aca="true" t="shared" si="8" ref="D173:L173">D172+D149+D108+D55</f>
        <v>1623.1200000000003</v>
      </c>
      <c r="E173" s="12">
        <f t="shared" si="8"/>
        <v>646.76</v>
      </c>
      <c r="F173" s="12">
        <f t="shared" si="8"/>
        <v>0</v>
      </c>
      <c r="G173" s="12">
        <f t="shared" si="8"/>
        <v>0</v>
      </c>
      <c r="H173" s="12">
        <f t="shared" si="8"/>
        <v>0</v>
      </c>
      <c r="I173" s="12">
        <f t="shared" si="8"/>
        <v>0</v>
      </c>
      <c r="J173" s="12">
        <f t="shared" si="8"/>
        <v>0</v>
      </c>
      <c r="K173" s="12">
        <f t="shared" si="8"/>
        <v>425.71</v>
      </c>
      <c r="L173" s="12">
        <f t="shared" si="8"/>
        <v>1844.1748800000005</v>
      </c>
      <c r="M173" s="15"/>
      <c r="N173" s="31"/>
    </row>
  </sheetData>
  <sheetProtection/>
  <mergeCells count="16">
    <mergeCell ref="A1:M1"/>
    <mergeCell ref="A3:C3"/>
    <mergeCell ref="E3:F3"/>
    <mergeCell ref="J3:M3"/>
    <mergeCell ref="F4:H4"/>
    <mergeCell ref="I4:K4"/>
    <mergeCell ref="A173:C173"/>
    <mergeCell ref="A6:A55"/>
    <mergeCell ref="A56:A108"/>
    <mergeCell ref="A109:A149"/>
    <mergeCell ref="A150:A172"/>
    <mergeCell ref="D4:D5"/>
    <mergeCell ref="E4:E5"/>
    <mergeCell ref="L4:L5"/>
    <mergeCell ref="M4:M5"/>
    <mergeCell ref="A4:C5"/>
  </mergeCells>
  <printOptions/>
  <pageMargins left="0.75" right="0.75" top="0.98" bottom="0.98" header="0.51" footer="0.51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夏月龙</dc:creator>
  <cp:keywords/>
  <dc:description/>
  <cp:lastModifiedBy>Administrator</cp:lastModifiedBy>
  <cp:lastPrinted>2017-04-13T01:47:21Z</cp:lastPrinted>
  <dcterms:created xsi:type="dcterms:W3CDTF">2016-05-19T08:14:43Z</dcterms:created>
  <dcterms:modified xsi:type="dcterms:W3CDTF">2017-10-25T07:44:23Z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