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<sst xmlns="http://schemas.openxmlformats.org/spreadsheetml/2006/main" count="54" uniqueCount="38">
  <si>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2021年常山县公安局面向社会公开招聘编外人员（二）递补入围体检及考察人员名单</t>
  </si>
  <si>
    <t>报考单位</t>
  </si>
  <si>
    <t>报考岗位</t>
  </si>
  <si>
    <t>招考计划</t>
  </si>
  <si>
    <t>姓名</t>
  </si>
  <si>
    <t>性别</t>
  </si>
  <si>
    <t>笔试 成绩</t>
  </si>
  <si>
    <t>折合后成绩</t>
  </si>
  <si>
    <t>面试 成绩</t>
  </si>
  <si>
    <t>总成绩</t>
  </si>
  <si>
    <t>名次</t>
  </si>
  <si>
    <t>常山县公安局</t>
  </si>
  <si>
    <t>基层执法辅助</t>
  </si>
  <si>
    <t>男（25人）</t>
  </si>
  <si>
    <t>林方豪</t>
  </si>
  <si>
    <t>男</t>
  </si>
  <si>
    <t>黄克锋</t>
  </si>
  <si>
    <t>廖定旺</t>
  </si>
  <si>
    <t>黄迪</t>
  </si>
  <si>
    <t>陈万鑫</t>
  </si>
  <si>
    <t>黄枭</t>
  </si>
  <si>
    <t>王乐</t>
  </si>
  <si>
    <t>雷俊杰</t>
  </si>
  <si>
    <t>汪浩</t>
  </si>
  <si>
    <t>徐磊</t>
  </si>
  <si>
    <t>徐泽义</t>
  </si>
  <si>
    <t>杨国平</t>
  </si>
  <si>
    <t>面向基层便民服务中心户籍</t>
  </si>
  <si>
    <t>女（1人）</t>
  </si>
  <si>
    <t>张样琴</t>
  </si>
  <si>
    <t>女</t>
  </si>
  <si>
    <t>禁毒社工</t>
  </si>
  <si>
    <t>女    （1人）</t>
  </si>
  <si>
    <t>蓝丹</t>
  </si>
  <si>
    <t>男（3人）</t>
  </si>
  <si>
    <t>余志远</t>
  </si>
  <si>
    <t>鲁超</t>
  </si>
  <si>
    <t>华徐寅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</si>
</sst>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0">
      <selection activeCell="L5" sqref="L5"/>
    </sheetView>
  </sheetViews>
  <sheetFormatPr defaultColWidth="9.00390625" defaultRowHeight="14.25"/>
  <cols>
    <col min="1" max="3" width="7.625" style="3" customWidth="1"/>
    <col min="4" max="4" width="6.625" style="4" customWidth="1"/>
    <col min="5" max="5" width="3.75390625" style="3" customWidth="1"/>
    <col min="6" max="10" width="6.625" style="5" customWidth="1"/>
    <col min="11" max="11" width="5.125" style="3" customWidth="1"/>
  </cols>
  <sheetData>
    <row r="1" spans="1:11" s="1" customFormat="1" ht="7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9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7</v>
      </c>
      <c r="J2" s="10" t="s">
        <v>9</v>
      </c>
      <c r="K2" s="32" t="s">
        <v>10</v>
      </c>
    </row>
    <row r="3" spans="1:11" s="2" customFormat="1" ht="34.5" customHeight="1">
      <c r="A3" s="11" t="s">
        <v>11</v>
      </c>
      <c r="B3" s="12" t="s">
        <v>12</v>
      </c>
      <c r="C3" s="11" t="s">
        <v>13</v>
      </c>
      <c r="D3" s="13" t="s">
        <v>14</v>
      </c>
      <c r="E3" s="14" t="s">
        <v>15</v>
      </c>
      <c r="F3" s="15">
        <v>70</v>
      </c>
      <c r="G3" s="16">
        <f>70*0.4</f>
        <v>28</v>
      </c>
      <c r="H3" s="13">
        <v>79.66</v>
      </c>
      <c r="I3" s="33">
        <f aca="true" t="shared" si="0" ref="I3:I19">H3*0.6</f>
        <v>47.796</v>
      </c>
      <c r="J3" s="33">
        <f aca="true" t="shared" si="1" ref="J3:J19">G3+I3</f>
        <v>75.79599999999999</v>
      </c>
      <c r="K3" s="34">
        <v>1</v>
      </c>
    </row>
    <row r="4" spans="1:11" s="2" customFormat="1" ht="34.5" customHeight="1">
      <c r="A4" s="11"/>
      <c r="B4" s="17"/>
      <c r="C4" s="11"/>
      <c r="D4" s="18" t="s">
        <v>16</v>
      </c>
      <c r="E4" s="14" t="s">
        <v>15</v>
      </c>
      <c r="F4" s="19">
        <v>67</v>
      </c>
      <c r="G4" s="16">
        <f>67*0.4</f>
        <v>26.8</v>
      </c>
      <c r="H4" s="13">
        <v>72.66</v>
      </c>
      <c r="I4" s="33">
        <f t="shared" si="0"/>
        <v>43.596</v>
      </c>
      <c r="J4" s="33">
        <f t="shared" si="1"/>
        <v>70.396</v>
      </c>
      <c r="K4" s="34">
        <v>2</v>
      </c>
    </row>
    <row r="5" spans="1:11" s="2" customFormat="1" ht="34.5" customHeight="1">
      <c r="A5" s="11"/>
      <c r="B5" s="17"/>
      <c r="C5" s="11"/>
      <c r="D5" s="18" t="s">
        <v>17</v>
      </c>
      <c r="E5" s="14" t="s">
        <v>15</v>
      </c>
      <c r="F5" s="19">
        <v>64</v>
      </c>
      <c r="G5" s="16">
        <f>64*0.4</f>
        <v>25.6</v>
      </c>
      <c r="H5" s="13">
        <v>72.33</v>
      </c>
      <c r="I5" s="33">
        <f t="shared" si="0"/>
        <v>43.397999999999996</v>
      </c>
      <c r="J5" s="33">
        <f t="shared" si="1"/>
        <v>68.99799999999999</v>
      </c>
      <c r="K5" s="34">
        <v>3</v>
      </c>
    </row>
    <row r="6" spans="1:11" s="2" customFormat="1" ht="34.5" customHeight="1">
      <c r="A6" s="11"/>
      <c r="B6" s="17"/>
      <c r="C6" s="11"/>
      <c r="D6" s="18" t="s">
        <v>18</v>
      </c>
      <c r="E6" s="14" t="s">
        <v>15</v>
      </c>
      <c r="F6" s="15">
        <v>59</v>
      </c>
      <c r="G6" s="16">
        <f>59*0.4</f>
        <v>23.6</v>
      </c>
      <c r="H6" s="13">
        <v>71.66</v>
      </c>
      <c r="I6" s="33">
        <f t="shared" si="0"/>
        <v>42.995999999999995</v>
      </c>
      <c r="J6" s="33">
        <f t="shared" si="1"/>
        <v>66.596</v>
      </c>
      <c r="K6" s="34">
        <v>4</v>
      </c>
    </row>
    <row r="7" spans="1:11" s="2" customFormat="1" ht="34.5" customHeight="1">
      <c r="A7" s="11"/>
      <c r="B7" s="17"/>
      <c r="C7" s="11"/>
      <c r="D7" s="18" t="s">
        <v>19</v>
      </c>
      <c r="E7" s="14" t="s">
        <v>15</v>
      </c>
      <c r="F7" s="20">
        <v>57</v>
      </c>
      <c r="G7" s="16">
        <f>57*0.4</f>
        <v>22.8</v>
      </c>
      <c r="H7" s="13">
        <v>71.33</v>
      </c>
      <c r="I7" s="33">
        <f t="shared" si="0"/>
        <v>42.797999999999995</v>
      </c>
      <c r="J7" s="33">
        <f t="shared" si="1"/>
        <v>65.598</v>
      </c>
      <c r="K7" s="34">
        <v>5</v>
      </c>
    </row>
    <row r="8" spans="1:11" s="2" customFormat="1" ht="34.5" customHeight="1">
      <c r="A8" s="11"/>
      <c r="B8" s="17"/>
      <c r="C8" s="11"/>
      <c r="D8" s="18" t="s">
        <v>20</v>
      </c>
      <c r="E8" s="14" t="s">
        <v>15</v>
      </c>
      <c r="F8" s="19">
        <v>52</v>
      </c>
      <c r="G8" s="16">
        <f>52*0.4</f>
        <v>20.8</v>
      </c>
      <c r="H8" s="13">
        <v>69.33</v>
      </c>
      <c r="I8" s="33">
        <f t="shared" si="0"/>
        <v>41.598</v>
      </c>
      <c r="J8" s="33">
        <f t="shared" si="1"/>
        <v>62.397999999999996</v>
      </c>
      <c r="K8" s="34">
        <v>6</v>
      </c>
    </row>
    <row r="9" spans="1:11" s="2" customFormat="1" ht="34.5" customHeight="1">
      <c r="A9" s="11"/>
      <c r="B9" s="17"/>
      <c r="C9" s="11"/>
      <c r="D9" s="18" t="s">
        <v>21</v>
      </c>
      <c r="E9" s="14" t="s">
        <v>15</v>
      </c>
      <c r="F9" s="19">
        <v>61</v>
      </c>
      <c r="G9" s="16">
        <f>61*0.4</f>
        <v>24.400000000000002</v>
      </c>
      <c r="H9" s="13">
        <v>62.33</v>
      </c>
      <c r="I9" s="33">
        <f t="shared" si="0"/>
        <v>37.397999999999996</v>
      </c>
      <c r="J9" s="33">
        <f t="shared" si="1"/>
        <v>61.798</v>
      </c>
      <c r="K9" s="34">
        <v>7</v>
      </c>
    </row>
    <row r="10" spans="1:11" s="2" customFormat="1" ht="34.5" customHeight="1">
      <c r="A10" s="11"/>
      <c r="B10" s="17"/>
      <c r="C10" s="11"/>
      <c r="D10" s="18" t="s">
        <v>22</v>
      </c>
      <c r="E10" s="14" t="s">
        <v>15</v>
      </c>
      <c r="F10" s="19">
        <v>59</v>
      </c>
      <c r="G10" s="16">
        <f>59*0.4</f>
        <v>23.6</v>
      </c>
      <c r="H10" s="13">
        <v>61.66</v>
      </c>
      <c r="I10" s="35">
        <f t="shared" si="0"/>
        <v>36.995999999999995</v>
      </c>
      <c r="J10" s="35">
        <f t="shared" si="1"/>
        <v>60.596</v>
      </c>
      <c r="K10" s="34">
        <v>8</v>
      </c>
    </row>
    <row r="11" spans="1:11" s="2" customFormat="1" ht="34.5" customHeight="1">
      <c r="A11" s="11"/>
      <c r="B11" s="17"/>
      <c r="C11" s="11"/>
      <c r="D11" s="18" t="s">
        <v>23</v>
      </c>
      <c r="E11" s="14" t="s">
        <v>15</v>
      </c>
      <c r="F11" s="19">
        <v>50</v>
      </c>
      <c r="G11" s="16">
        <f>50*0.4</f>
        <v>20</v>
      </c>
      <c r="H11" s="13">
        <v>65.66</v>
      </c>
      <c r="I11" s="33">
        <f t="shared" si="0"/>
        <v>39.395999999999994</v>
      </c>
      <c r="J11" s="33">
        <f t="shared" si="1"/>
        <v>59.395999999999994</v>
      </c>
      <c r="K11" s="34">
        <v>9</v>
      </c>
    </row>
    <row r="12" spans="1:11" s="2" customFormat="1" ht="34.5" customHeight="1">
      <c r="A12" s="11"/>
      <c r="B12" s="17"/>
      <c r="C12" s="11"/>
      <c r="D12" s="18" t="s">
        <v>24</v>
      </c>
      <c r="E12" s="14" t="s">
        <v>15</v>
      </c>
      <c r="F12" s="19">
        <v>52</v>
      </c>
      <c r="G12" s="16">
        <f>52*0.4</f>
        <v>20.8</v>
      </c>
      <c r="H12" s="13">
        <v>63.33</v>
      </c>
      <c r="I12" s="33">
        <f t="shared" si="0"/>
        <v>37.998</v>
      </c>
      <c r="J12" s="33">
        <f t="shared" si="1"/>
        <v>58.798</v>
      </c>
      <c r="K12" s="34">
        <v>10</v>
      </c>
    </row>
    <row r="13" spans="1:11" s="2" customFormat="1" ht="34.5" customHeight="1">
      <c r="A13" s="11"/>
      <c r="B13" s="17"/>
      <c r="C13" s="11"/>
      <c r="D13" s="18" t="s">
        <v>25</v>
      </c>
      <c r="E13" s="14" t="s">
        <v>15</v>
      </c>
      <c r="F13" s="19">
        <v>50</v>
      </c>
      <c r="G13" s="16">
        <f>50*0.4</f>
        <v>20</v>
      </c>
      <c r="H13" s="13">
        <v>64.66</v>
      </c>
      <c r="I13" s="33">
        <f t="shared" si="0"/>
        <v>38.796</v>
      </c>
      <c r="J13" s="33">
        <f t="shared" si="1"/>
        <v>58.796</v>
      </c>
      <c r="K13" s="34">
        <v>11</v>
      </c>
    </row>
    <row r="14" spans="1:11" s="2" customFormat="1" ht="34.5" customHeight="1">
      <c r="A14" s="11"/>
      <c r="B14" s="21"/>
      <c r="C14" s="11"/>
      <c r="D14" s="18" t="s">
        <v>26</v>
      </c>
      <c r="E14" s="14" t="s">
        <v>15</v>
      </c>
      <c r="F14" s="19">
        <v>56</v>
      </c>
      <c r="G14" s="16">
        <f>56*0.4</f>
        <v>22.400000000000002</v>
      </c>
      <c r="H14" s="13">
        <v>60.33</v>
      </c>
      <c r="I14" s="33">
        <f t="shared" si="0"/>
        <v>36.198</v>
      </c>
      <c r="J14" s="33">
        <f t="shared" si="1"/>
        <v>58.598</v>
      </c>
      <c r="K14" s="34">
        <v>12</v>
      </c>
    </row>
    <row r="15" spans="1:11" s="2" customFormat="1" ht="60" customHeight="1">
      <c r="A15" s="11"/>
      <c r="B15" s="22" t="s">
        <v>27</v>
      </c>
      <c r="C15" s="23" t="s">
        <v>28</v>
      </c>
      <c r="D15" s="24" t="s">
        <v>29</v>
      </c>
      <c r="E15" s="14" t="s">
        <v>30</v>
      </c>
      <c r="F15" s="19">
        <v>60</v>
      </c>
      <c r="G15" s="16">
        <f>60*0.4</f>
        <v>24</v>
      </c>
      <c r="H15" s="13">
        <v>65.66</v>
      </c>
      <c r="I15" s="33">
        <f t="shared" si="0"/>
        <v>39.395999999999994</v>
      </c>
      <c r="J15" s="33">
        <f t="shared" si="1"/>
        <v>63.395999999999994</v>
      </c>
      <c r="K15" s="36">
        <v>2</v>
      </c>
    </row>
    <row r="16" spans="1:11" ht="34.5" customHeight="1">
      <c r="A16" s="11"/>
      <c r="B16" s="25" t="s">
        <v>31</v>
      </c>
      <c r="C16" s="26" t="s">
        <v>32</v>
      </c>
      <c r="D16" s="24" t="s">
        <v>33</v>
      </c>
      <c r="E16" s="14" t="s">
        <v>30</v>
      </c>
      <c r="F16" s="19">
        <v>74</v>
      </c>
      <c r="G16" s="16">
        <f>F16*0.4</f>
        <v>29.6</v>
      </c>
      <c r="H16" s="13">
        <v>84.66</v>
      </c>
      <c r="I16" s="37">
        <f t="shared" si="0"/>
        <v>50.796</v>
      </c>
      <c r="J16" s="37">
        <f t="shared" si="1"/>
        <v>80.396</v>
      </c>
      <c r="K16" s="36">
        <v>1</v>
      </c>
    </row>
    <row r="17" spans="1:11" ht="34.5" customHeight="1">
      <c r="A17" s="11"/>
      <c r="B17" s="27"/>
      <c r="C17" s="11" t="s">
        <v>34</v>
      </c>
      <c r="D17" s="28" t="s">
        <v>35</v>
      </c>
      <c r="E17" s="29" t="s">
        <v>15</v>
      </c>
      <c r="F17" s="19">
        <v>61</v>
      </c>
      <c r="G17" s="16">
        <f>F17*0.4</f>
        <v>24.400000000000002</v>
      </c>
      <c r="H17" s="19">
        <v>87.33</v>
      </c>
      <c r="I17" s="37">
        <f t="shared" si="0"/>
        <v>52.397999999999996</v>
      </c>
      <c r="J17" s="37">
        <f t="shared" si="1"/>
        <v>76.798</v>
      </c>
      <c r="K17" s="36">
        <v>1</v>
      </c>
    </row>
    <row r="18" spans="1:11" ht="34.5" customHeight="1">
      <c r="A18" s="11"/>
      <c r="B18" s="27"/>
      <c r="C18" s="11"/>
      <c r="D18" s="28" t="s">
        <v>36</v>
      </c>
      <c r="E18" s="29" t="s">
        <v>15</v>
      </c>
      <c r="F18" s="19">
        <v>61</v>
      </c>
      <c r="G18" s="16">
        <f>F18*0.4</f>
        <v>24.400000000000002</v>
      </c>
      <c r="H18" s="19">
        <v>86.66</v>
      </c>
      <c r="I18" s="37">
        <f t="shared" si="0"/>
        <v>51.995999999999995</v>
      </c>
      <c r="J18" s="37">
        <f t="shared" si="1"/>
        <v>76.396</v>
      </c>
      <c r="K18" s="36">
        <v>2</v>
      </c>
    </row>
    <row r="19" spans="1:11" ht="34.5" customHeight="1">
      <c r="A19" s="11"/>
      <c r="B19" s="27"/>
      <c r="C19" s="11"/>
      <c r="D19" s="28" t="s">
        <v>37</v>
      </c>
      <c r="E19" s="29" t="s">
        <v>15</v>
      </c>
      <c r="F19" s="19">
        <v>67</v>
      </c>
      <c r="G19" s="16">
        <f>F19*0.4</f>
        <v>26.8</v>
      </c>
      <c r="H19" s="19">
        <v>81.33</v>
      </c>
      <c r="I19" s="37">
        <f t="shared" si="0"/>
        <v>48.797999999999995</v>
      </c>
      <c r="J19" s="37">
        <f t="shared" si="1"/>
        <v>75.598</v>
      </c>
      <c r="K19" s="36">
        <v>3</v>
      </c>
    </row>
    <row r="21" spans="1:7" ht="30" customHeight="1">
      <c r="A21" s="30"/>
      <c r="B21" s="31"/>
      <c r="C21" s="31"/>
      <c r="D21" s="31"/>
      <c r="E21" s="31"/>
      <c r="F21" s="31"/>
      <c r="G21" s="31"/>
    </row>
  </sheetData>
  <sheetProtection/>
  <mergeCells count="7">
    <mergeCell ref="A1:K1"/>
    <mergeCell ref="A21:G21"/>
    <mergeCell ref="A3:A19"/>
    <mergeCell ref="B3:B14"/>
    <mergeCell ref="B16:B19"/>
    <mergeCell ref="C3:C14"/>
    <mergeCell ref="C17:C19"/>
  </mergeCells>
  <printOptions/>
  <pageMargins left="0.7513888888888889" right="0.7513888888888889" top="0" bottom="0" header="0" footer="0"/>
  <pageSetup horizontalDpi="600" verticalDpi="600" orientation="portrait" paperSize="9"/>
  <ignoredErrors>
    <ignoredError sqref="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황로천사랑김한빈</cp:lastModifiedBy>
  <dcterms:created xsi:type="dcterms:W3CDTF">2019-07-25T07:42:30Z</dcterms:created>
  <dcterms:modified xsi:type="dcterms:W3CDTF">2021-06-08T07:20:57Z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2A9BE27DB3B44239BDF10EF9ABE17BA1</vt:lpwstr>
  </property>
</Properties>
</file>