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般公共预算收入情况" sheetId="1" r:id="rId1"/>
  </sheets>
  <definedNames>
    <definedName name="_xlnm.Print_Area" localSheetId="0">'一般公共预算收入情况'!$A$1:$D$37</definedName>
  </definedNames>
  <calcPr fullCalcOnLoad="1"/>
</workbook>
</file>

<file path=xl/sharedStrings.xml><?xml version="1.0" encoding="utf-8"?>
<sst xmlns="http://schemas.openxmlformats.org/spreadsheetml/2006/main" count="40" uniqueCount="40">
  <si>
    <t>常山县2021年一般公共预算收入预算（草案）</t>
  </si>
  <si>
    <t>单位：万元</t>
  </si>
  <si>
    <t>项     目</t>
  </si>
  <si>
    <t>2020年执行数</t>
  </si>
  <si>
    <t>2021年预算数</t>
  </si>
  <si>
    <t>预算比执行数 +、-%</t>
  </si>
  <si>
    <t>一、本级收入合计</t>
  </si>
  <si>
    <t>（一）税收收入</t>
  </si>
  <si>
    <t>增值税</t>
  </si>
  <si>
    <t>企业所得税</t>
  </si>
  <si>
    <t>个人所得税</t>
  </si>
  <si>
    <r>
      <t xml:space="preserve"> </t>
    </r>
    <r>
      <rPr>
        <sz val="12"/>
        <color indexed="8"/>
        <rFont val="宋体"/>
        <family val="0"/>
      </rPr>
      <t>资源税</t>
    </r>
  </si>
  <si>
    <r>
      <t xml:space="preserve"> </t>
    </r>
    <r>
      <rPr>
        <sz val="12"/>
        <color indexed="8"/>
        <rFont val="宋体"/>
        <family val="0"/>
      </rPr>
      <t>城市维护建设税</t>
    </r>
  </si>
  <si>
    <t>房产税</t>
  </si>
  <si>
    <t>印花税</t>
  </si>
  <si>
    <r>
      <t xml:space="preserve"> </t>
    </r>
    <r>
      <rPr>
        <sz val="12"/>
        <color indexed="8"/>
        <rFont val="宋体"/>
        <family val="0"/>
      </rPr>
      <t>城镇土地使用税</t>
    </r>
  </si>
  <si>
    <t>土地增值税</t>
  </si>
  <si>
    <r>
      <t xml:space="preserve">  </t>
    </r>
    <r>
      <rPr>
        <sz val="12"/>
        <color indexed="8"/>
        <rFont val="宋体"/>
        <family val="0"/>
      </rPr>
      <t>车船税</t>
    </r>
  </si>
  <si>
    <r>
      <t xml:space="preserve"> </t>
    </r>
    <r>
      <rPr>
        <sz val="12"/>
        <color indexed="8"/>
        <rFont val="宋体"/>
        <family val="0"/>
      </rPr>
      <t>环境保护税</t>
    </r>
  </si>
  <si>
    <r>
      <t xml:space="preserve"> </t>
    </r>
    <r>
      <rPr>
        <sz val="12"/>
        <color indexed="8"/>
        <rFont val="宋体"/>
        <family val="0"/>
      </rPr>
      <t>耕地占用税</t>
    </r>
  </si>
  <si>
    <r>
      <t xml:space="preserve"> </t>
    </r>
    <r>
      <rPr>
        <sz val="12"/>
        <color indexed="8"/>
        <rFont val="宋体"/>
        <family val="0"/>
      </rPr>
      <t>契税</t>
    </r>
  </si>
  <si>
    <t>（二）非税收入</t>
  </si>
  <si>
    <r>
      <t xml:space="preserve">        </t>
    </r>
    <r>
      <rPr>
        <sz val="12"/>
        <color indexed="8"/>
        <rFont val="宋体"/>
        <family val="0"/>
      </rPr>
      <t>专项收入</t>
    </r>
  </si>
  <si>
    <t>其中：（1）教育费附加收入</t>
  </si>
  <si>
    <t xml:space="preserve">      （2）地方教育附加收入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</si>
  <si>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（3）森林植被恢复费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</si>
  <si>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(4)残疾人就业保障金收入</t>
    </r>
  </si>
  <si>
    <t>行政事业性收费收入</t>
  </si>
  <si>
    <t>罚没收入</t>
  </si>
  <si>
    <t>政府住房基金收入</t>
  </si>
  <si>
    <t>国有资源（资产）有偿使用收入</t>
  </si>
  <si>
    <t>二、转移性收入合计</t>
  </si>
  <si>
    <t>（一）上级税收返还收入</t>
  </si>
  <si>
    <t>（二）中央、省、市各项补助收入</t>
  </si>
  <si>
    <t>（三）地方政府一般债务转贷收入</t>
  </si>
  <si>
    <t>（四）调入资金</t>
  </si>
  <si>
    <t>（五）动用预算稳定调节基金</t>
  </si>
  <si>
    <t>（六）动用上年结余结转资金收入</t>
  </si>
  <si>
    <t>收入合计</t>
  </si>
  <si>
    <t xml:space="preserve">  注： 转移性收入均为预计数，具体需省财政对账单下达、财政决算完成后确定。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</si>
</sst>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  <numFmt numFmtId="179" formatCode="0_);[Red]\(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8"/>
      <name val="Arial"/>
      <family val="2"/>
    </font>
    <font>
      <sz val="12"/>
      <color indexed="9"/>
      <name val="方正书宋_GBK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10" fontId="0" fillId="0" borderId="0" xfId="63" applyNumberFormat="1" applyFill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63" applyFont="1" applyAlignment="1" applyProtection="1">
      <alignment wrapText="1"/>
      <protection locked="0"/>
    </xf>
    <xf numFmtId="31" fontId="4" fillId="0" borderId="0" xfId="63" applyNumberFormat="1" applyFont="1" applyFill="1" applyAlignment="1" applyProtection="1">
      <alignment horizontal="center" wrapText="1"/>
      <protection locked="0"/>
    </xf>
    <xf numFmtId="176" fontId="5" fillId="0" borderId="0" xfId="63" applyNumberFormat="1" applyFont="1" applyBorder="1" applyAlignment="1" applyProtection="1">
      <alignment horizontal="right" vertical="center" wrapText="1"/>
      <protection locked="0"/>
    </xf>
    <xf numFmtId="0" fontId="6" fillId="0" borderId="9" xfId="63" applyFont="1" applyBorder="1" applyAlignment="1" applyProtection="1">
      <alignment vertical="center" wrapText="1"/>
      <protection locked="0"/>
    </xf>
    <xf numFmtId="0" fontId="6" fillId="0" borderId="9" xfId="63" applyFont="1" applyBorder="1" applyAlignment="1" applyProtection="1">
      <alignment horizontal="center" vertical="center" wrapText="1"/>
      <protection locked="0"/>
    </xf>
    <xf numFmtId="177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177" fontId="6" fillId="0" borderId="11" xfId="63" applyNumberFormat="1" applyFont="1" applyBorder="1" applyAlignment="1" applyProtection="1">
      <alignment horizontal="center" vertical="center" wrapText="1"/>
      <protection locked="0"/>
    </xf>
    <xf numFmtId="0" fontId="7" fillId="0" borderId="11" xfId="63" applyFont="1" applyFill="1" applyBorder="1" applyAlignment="1">
      <alignment horizontal="center" vertical="center"/>
      <protection/>
    </xf>
    <xf numFmtId="0" fontId="6" fillId="0" borderId="12" xfId="63" applyFont="1" applyBorder="1" applyAlignment="1" applyProtection="1">
      <alignment horizontal="center" vertical="center" wrapText="1"/>
      <protection locked="0"/>
    </xf>
    <xf numFmtId="0" fontId="6" fillId="0" borderId="10" xfId="63" applyFont="1" applyBorder="1" applyAlignment="1" applyProtection="1">
      <alignment horizontal="center" vertical="center" wrapText="1"/>
      <protection locked="0"/>
    </xf>
    <xf numFmtId="178" fontId="6" fillId="0" borderId="11" xfId="63" applyNumberFormat="1" applyFont="1" applyBorder="1" applyAlignment="1" applyProtection="1">
      <alignment horizontal="center" vertical="center" wrapText="1"/>
      <protection locked="0"/>
    </xf>
    <xf numFmtId="0" fontId="6" fillId="0" borderId="12" xfId="63" applyFont="1" applyBorder="1" applyAlignment="1" applyProtection="1">
      <alignment horizontal="left" vertical="center" wrapText="1"/>
      <protection locked="0"/>
    </xf>
    <xf numFmtId="179" fontId="6" fillId="0" borderId="12" xfId="63" applyNumberFormat="1" applyFont="1" applyBorder="1" applyAlignment="1" applyProtection="1">
      <alignment horizontal="center" vertical="center" wrapText="1"/>
      <protection locked="0"/>
    </xf>
    <xf numFmtId="179" fontId="6" fillId="0" borderId="10" xfId="63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8" fontId="10" fillId="0" borderId="11" xfId="63" applyNumberFormat="1" applyFont="1" applyBorder="1" applyAlignment="1" applyProtection="1">
      <alignment horizontal="center" vertical="center" wrapText="1"/>
      <protection locked="0"/>
    </xf>
    <xf numFmtId="179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9" fontId="6" fillId="0" borderId="13" xfId="63" applyNumberFormat="1" applyFont="1" applyBorder="1" applyAlignment="1" applyProtection="1">
      <alignment horizontal="center" vertical="center" wrapText="1"/>
      <protection locked="0"/>
    </xf>
    <xf numFmtId="179" fontId="6" fillId="0" borderId="14" xfId="63" applyNumberFormat="1" applyFont="1" applyBorder="1" applyAlignment="1" applyProtection="1">
      <alignment horizontal="center" vertical="center" wrapText="1"/>
      <protection locked="0"/>
    </xf>
    <xf numFmtId="0" fontId="8" fillId="0" borderId="9" xfId="63" applyFont="1" applyBorder="1" applyAlignment="1" applyProtection="1">
      <alignment horizontal="left" vertical="center" wrapText="1"/>
      <protection locked="0"/>
    </xf>
    <xf numFmtId="0" fontId="8" fillId="0" borderId="11" xfId="63" applyFont="1" applyBorder="1" applyAlignment="1" applyProtection="1">
      <alignment horizontal="center" vertical="center" wrapText="1"/>
      <protection locked="0"/>
    </xf>
    <xf numFmtId="1" fontId="0" fillId="0" borderId="11" xfId="63" applyNumberFormat="1" applyFont="1" applyFill="1" applyBorder="1" applyAlignment="1">
      <alignment horizontal="center" vertical="center"/>
      <protection/>
    </xf>
    <xf numFmtId="179" fontId="7" fillId="0" borderId="11" xfId="63" applyNumberFormat="1" applyFont="1" applyBorder="1" applyAlignment="1">
      <alignment horizontal="center" vertical="center"/>
      <protection/>
    </xf>
    <xf numFmtId="179" fontId="7" fillId="0" borderId="15" xfId="63" applyNumberFormat="1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63" applyFont="1" applyBorder="1" applyAlignment="1" applyProtection="1">
      <alignment horizontal="center" vertical="center" wrapText="1"/>
      <protection locked="0"/>
    </xf>
    <xf numFmtId="0" fontId="12" fillId="0" borderId="0" xfId="63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、一般公共预算收支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SheetLayoutView="100" workbookViewId="0" topLeftCell="A1">
      <pane ySplit="3" topLeftCell="A4" activePane="bottomLeft" state="frozen"/>
      <selection pane="bottomLeft" activeCell="G11" sqref="G11"/>
    </sheetView>
  </sheetViews>
  <sheetFormatPr defaultColWidth="9.00390625" defaultRowHeight="14.25"/>
  <cols>
    <col min="1" max="1" width="45.125" style="1" customWidth="1"/>
    <col min="2" max="2" width="17.75390625" style="1" customWidth="1"/>
    <col min="3" max="3" width="18.50390625" style="2" customWidth="1"/>
    <col min="4" max="4" width="20.875" style="1" customWidth="1"/>
    <col min="5" max="255" width="9.00390625" style="1" customWidth="1"/>
  </cols>
  <sheetData>
    <row r="1" spans="1:4" ht="25.5" customHeight="1">
      <c r="A1" s="3" t="s">
        <v>0</v>
      </c>
      <c r="B1" s="3"/>
      <c r="C1" s="3"/>
      <c r="D1" s="3"/>
    </row>
    <row r="2" spans="1:4" ht="15.75" customHeight="1">
      <c r="A2" s="4"/>
      <c r="B2" s="4"/>
      <c r="C2" s="5"/>
      <c r="D2" s="6" t="s">
        <v>1</v>
      </c>
    </row>
    <row r="3" spans="1:4" ht="28.5" customHeight="1">
      <c r="A3" s="7" t="s">
        <v>2</v>
      </c>
      <c r="B3" s="8" t="s">
        <v>3</v>
      </c>
      <c r="C3" s="9" t="s">
        <v>4</v>
      </c>
      <c r="D3" s="10" t="s">
        <v>5</v>
      </c>
    </row>
    <row r="4" spans="1:4" ht="22.5" customHeight="1">
      <c r="A4" s="11" t="s">
        <v>6</v>
      </c>
      <c r="B4" s="12">
        <f>B5+B19</f>
        <v>121905</v>
      </c>
      <c r="C4" s="13">
        <f>C5+C19</f>
        <v>131658</v>
      </c>
      <c r="D4" s="14">
        <f aca="true" t="shared" si="0" ref="D4:D36">(C4-B4)/B4</f>
        <v>0.08000492186538698</v>
      </c>
    </row>
    <row r="5" spans="1:4" ht="15.75" customHeight="1">
      <c r="A5" s="15" t="s">
        <v>7</v>
      </c>
      <c r="B5" s="16">
        <f>SUM(B6:B18)</f>
        <v>105997</v>
      </c>
      <c r="C5" s="17">
        <f>SUM(C6:C18)</f>
        <v>113720</v>
      </c>
      <c r="D5" s="14">
        <f t="shared" si="0"/>
        <v>0.07286055265715068</v>
      </c>
    </row>
    <row r="6" spans="1:4" ht="15.75" customHeight="1">
      <c r="A6" s="18" t="s">
        <v>8</v>
      </c>
      <c r="B6" s="19">
        <v>44890</v>
      </c>
      <c r="C6" s="20">
        <v>50000</v>
      </c>
      <c r="D6" s="21">
        <f t="shared" si="0"/>
        <v>0.1138338159946536</v>
      </c>
    </row>
    <row r="7" spans="1:4" ht="15.75" customHeight="1">
      <c r="A7" s="18" t="s">
        <v>9</v>
      </c>
      <c r="B7" s="22">
        <v>18853</v>
      </c>
      <c r="C7" s="20">
        <v>22400</v>
      </c>
      <c r="D7" s="21">
        <f t="shared" si="0"/>
        <v>0.18813981859650983</v>
      </c>
    </row>
    <row r="8" spans="1:4" ht="15.75" customHeight="1">
      <c r="A8" s="18" t="s">
        <v>10</v>
      </c>
      <c r="B8" s="22">
        <v>2634</v>
      </c>
      <c r="C8" s="20">
        <v>2720</v>
      </c>
      <c r="D8" s="21">
        <f t="shared" si="0"/>
        <v>0.032649962034927864</v>
      </c>
    </row>
    <row r="9" spans="1:4" ht="15.75" customHeight="1">
      <c r="A9" s="23" t="s">
        <v>11</v>
      </c>
      <c r="B9" s="22">
        <v>1364</v>
      </c>
      <c r="C9" s="20">
        <v>1400</v>
      </c>
      <c r="D9" s="21">
        <f t="shared" si="0"/>
        <v>0.026392961876832845</v>
      </c>
    </row>
    <row r="10" spans="1:4" ht="15.75" customHeight="1">
      <c r="A10" s="23" t="s">
        <v>12</v>
      </c>
      <c r="B10" s="22">
        <v>5468</v>
      </c>
      <c r="C10" s="20">
        <v>7000</v>
      </c>
      <c r="D10" s="21">
        <f t="shared" si="0"/>
        <v>0.2801755669348939</v>
      </c>
    </row>
    <row r="11" spans="1:4" ht="15.75" customHeight="1">
      <c r="A11" s="18" t="s">
        <v>13</v>
      </c>
      <c r="B11" s="22">
        <v>3419</v>
      </c>
      <c r="C11" s="20">
        <v>1000</v>
      </c>
      <c r="D11" s="21">
        <f t="shared" si="0"/>
        <v>-0.7075168177829775</v>
      </c>
    </row>
    <row r="12" spans="1:4" ht="15.75" customHeight="1">
      <c r="A12" s="18" t="s">
        <v>14</v>
      </c>
      <c r="B12" s="22">
        <v>1566</v>
      </c>
      <c r="C12" s="20">
        <v>1800</v>
      </c>
      <c r="D12" s="21">
        <f t="shared" si="0"/>
        <v>0.14942528735632185</v>
      </c>
    </row>
    <row r="13" spans="1:4" ht="15.75" customHeight="1">
      <c r="A13" s="23" t="s">
        <v>15</v>
      </c>
      <c r="B13" s="22">
        <v>4140</v>
      </c>
      <c r="C13" s="20">
        <v>1000</v>
      </c>
      <c r="D13" s="21">
        <f t="shared" si="0"/>
        <v>-0.7584541062801933</v>
      </c>
    </row>
    <row r="14" spans="1:4" ht="15.75" customHeight="1">
      <c r="A14" s="18" t="s">
        <v>16</v>
      </c>
      <c r="B14" s="22">
        <v>8024</v>
      </c>
      <c r="C14" s="20">
        <v>9000</v>
      </c>
      <c r="D14" s="21">
        <f t="shared" si="0"/>
        <v>0.12163509471585245</v>
      </c>
    </row>
    <row r="15" spans="1:4" ht="15.75" customHeight="1">
      <c r="A15" s="23" t="s">
        <v>17</v>
      </c>
      <c r="B15" s="22">
        <v>899</v>
      </c>
      <c r="C15" s="20">
        <v>900</v>
      </c>
      <c r="D15" s="21">
        <f t="shared" si="0"/>
        <v>0.0011123470522803114</v>
      </c>
    </row>
    <row r="16" spans="1:4" ht="15.75" customHeight="1">
      <c r="A16" s="23" t="s">
        <v>18</v>
      </c>
      <c r="B16" s="22">
        <v>413</v>
      </c>
      <c r="C16" s="20">
        <v>500</v>
      </c>
      <c r="D16" s="21">
        <f t="shared" si="0"/>
        <v>0.2106537530266344</v>
      </c>
    </row>
    <row r="17" spans="1:4" ht="15.75" customHeight="1">
      <c r="A17" s="23" t="s">
        <v>19</v>
      </c>
      <c r="B17" s="22">
        <v>14</v>
      </c>
      <c r="C17" s="20">
        <v>3000</v>
      </c>
      <c r="D17" s="21">
        <f t="shared" si="0"/>
        <v>213.28571428571428</v>
      </c>
    </row>
    <row r="18" spans="1:4" ht="15.75" customHeight="1">
      <c r="A18" s="23" t="s">
        <v>20</v>
      </c>
      <c r="B18" s="22">
        <v>14313</v>
      </c>
      <c r="C18" s="20">
        <v>13000</v>
      </c>
      <c r="D18" s="21">
        <f t="shared" si="0"/>
        <v>-0.09173478655767484</v>
      </c>
    </row>
    <row r="19" spans="1:4" ht="21.75" customHeight="1">
      <c r="A19" s="15" t="s">
        <v>21</v>
      </c>
      <c r="B19" s="24">
        <f>B20+B25+B26+B27+B28</f>
        <v>15908</v>
      </c>
      <c r="C19" s="25">
        <f>C20+C25+C26+C27+C28</f>
        <v>17938</v>
      </c>
      <c r="D19" s="14">
        <f t="shared" si="0"/>
        <v>0.12760875031430727</v>
      </c>
    </row>
    <row r="20" spans="1:4" ht="15.75" customHeight="1">
      <c r="A20" s="26" t="s">
        <v>22</v>
      </c>
      <c r="B20" s="19">
        <f>SUM(B21:B24)</f>
        <v>5777</v>
      </c>
      <c r="C20" s="20">
        <f>SUM(C21:C24)</f>
        <v>7007</v>
      </c>
      <c r="D20" s="21">
        <f t="shared" si="0"/>
        <v>0.21291327678725983</v>
      </c>
    </row>
    <row r="21" spans="1:4" ht="18.75" customHeight="1">
      <c r="A21" s="27" t="s">
        <v>23</v>
      </c>
      <c r="B21" s="19">
        <v>2931</v>
      </c>
      <c r="C21" s="20">
        <v>3006</v>
      </c>
      <c r="D21" s="21">
        <f t="shared" si="0"/>
        <v>0.0255885363357216</v>
      </c>
    </row>
    <row r="22" spans="1:4" ht="20.25" customHeight="1">
      <c r="A22" s="27" t="s">
        <v>24</v>
      </c>
      <c r="B22" s="19">
        <v>1949</v>
      </c>
      <c r="C22" s="20">
        <v>2021</v>
      </c>
      <c r="D22" s="21">
        <f t="shared" si="0"/>
        <v>0.03694202154951257</v>
      </c>
    </row>
    <row r="23" spans="1:4" ht="18.75" customHeight="1">
      <c r="A23" s="28" t="s">
        <v>25</v>
      </c>
      <c r="B23" s="19">
        <v>367</v>
      </c>
      <c r="C23" s="20">
        <v>1400</v>
      </c>
      <c r="D23" s="21">
        <f t="shared" si="0"/>
        <v>2.8147138964577656</v>
      </c>
    </row>
    <row r="24" spans="1:4" ht="21.75" customHeight="1">
      <c r="A24" s="28" t="s">
        <v>26</v>
      </c>
      <c r="B24" s="19">
        <v>530</v>
      </c>
      <c r="C24" s="20">
        <v>580</v>
      </c>
      <c r="D24" s="21">
        <f t="shared" si="0"/>
        <v>0.09433962264150944</v>
      </c>
    </row>
    <row r="25" spans="1:4" ht="18.75" customHeight="1">
      <c r="A25" s="27" t="s">
        <v>27</v>
      </c>
      <c r="B25" s="19">
        <v>2180</v>
      </c>
      <c r="C25" s="20">
        <v>2200</v>
      </c>
      <c r="D25" s="21">
        <f t="shared" si="0"/>
        <v>0.009174311926605505</v>
      </c>
    </row>
    <row r="26" spans="1:4" ht="20.25" customHeight="1">
      <c r="A26" s="27" t="s">
        <v>28</v>
      </c>
      <c r="B26" s="19">
        <v>4645</v>
      </c>
      <c r="C26" s="20">
        <v>4631</v>
      </c>
      <c r="D26" s="21">
        <f t="shared" si="0"/>
        <v>-0.0030139935414424113</v>
      </c>
    </row>
    <row r="27" spans="1:4" ht="16.5" customHeight="1">
      <c r="A27" s="27" t="s">
        <v>29</v>
      </c>
      <c r="B27" s="19">
        <v>841</v>
      </c>
      <c r="C27" s="20">
        <v>850</v>
      </c>
      <c r="D27" s="21">
        <f t="shared" si="0"/>
        <v>0.01070154577883472</v>
      </c>
    </row>
    <row r="28" spans="1:4" ht="18.75" customHeight="1">
      <c r="A28" s="27" t="s">
        <v>30</v>
      </c>
      <c r="B28" s="19">
        <v>2465</v>
      </c>
      <c r="C28" s="20">
        <v>3250</v>
      </c>
      <c r="D28" s="21">
        <f t="shared" si="0"/>
        <v>0.3184584178498986</v>
      </c>
    </row>
    <row r="29" spans="1:4" ht="23.25" customHeight="1">
      <c r="A29" s="11" t="s">
        <v>31</v>
      </c>
      <c r="B29" s="29">
        <f>SUM(B30:B35)</f>
        <v>479035</v>
      </c>
      <c r="C29" s="30">
        <f>SUM(C30:C35)</f>
        <v>413455</v>
      </c>
      <c r="D29" s="14">
        <f t="shared" si="0"/>
        <v>-0.13690022649702005</v>
      </c>
    </row>
    <row r="30" spans="1:4" ht="19.5" customHeight="1">
      <c r="A30" s="27" t="s">
        <v>32</v>
      </c>
      <c r="B30" s="31">
        <v>9835</v>
      </c>
      <c r="C30" s="20">
        <v>9835</v>
      </c>
      <c r="D30" s="21">
        <f t="shared" si="0"/>
        <v>0</v>
      </c>
    </row>
    <row r="31" spans="1:4" ht="25.5" customHeight="1">
      <c r="A31" s="27" t="s">
        <v>33</v>
      </c>
      <c r="B31" s="31">
        <v>269100</v>
      </c>
      <c r="C31" s="20">
        <v>250000</v>
      </c>
      <c r="D31" s="21">
        <f t="shared" si="0"/>
        <v>-0.07097733184689707</v>
      </c>
    </row>
    <row r="32" spans="1:4" ht="20.25" customHeight="1">
      <c r="A32" s="27" t="s">
        <v>34</v>
      </c>
      <c r="B32" s="31">
        <v>42000</v>
      </c>
      <c r="C32" s="20">
        <v>30000</v>
      </c>
      <c r="D32" s="21">
        <f t="shared" si="0"/>
        <v>-0.2857142857142857</v>
      </c>
    </row>
    <row r="33" spans="1:4" ht="19.5" customHeight="1">
      <c r="A33" s="27" t="s">
        <v>35</v>
      </c>
      <c r="B33" s="31">
        <v>118330</v>
      </c>
      <c r="C33" s="20">
        <v>106280</v>
      </c>
      <c r="D33" s="21">
        <f t="shared" si="0"/>
        <v>-0.10183385447477394</v>
      </c>
    </row>
    <row r="34" spans="1:4" ht="19.5" customHeight="1">
      <c r="A34" s="27" t="s">
        <v>36</v>
      </c>
      <c r="B34" s="31">
        <v>15313</v>
      </c>
      <c r="C34" s="20">
        <v>2259</v>
      </c>
      <c r="D34" s="21">
        <f t="shared" si="0"/>
        <v>-0.8524782864233005</v>
      </c>
    </row>
    <row r="35" spans="1:4" ht="19.5" customHeight="1">
      <c r="A35" s="27" t="s">
        <v>37</v>
      </c>
      <c r="B35" s="31">
        <v>24457</v>
      </c>
      <c r="C35" s="20">
        <v>15081</v>
      </c>
      <c r="D35" s="21">
        <f t="shared" si="0"/>
        <v>-0.383366725272928</v>
      </c>
    </row>
    <row r="36" spans="1:4" ht="20.25" customHeight="1">
      <c r="A36" s="32" t="s">
        <v>38</v>
      </c>
      <c r="B36" s="29">
        <f>B4+B29</f>
        <v>600940</v>
      </c>
      <c r="C36" s="30">
        <f>C4+C29</f>
        <v>545113</v>
      </c>
      <c r="D36" s="14">
        <f t="shared" si="0"/>
        <v>-0.0928994575165574</v>
      </c>
    </row>
    <row r="37" spans="1:4" ht="21" customHeight="1">
      <c r="A37" s="33" t="s">
        <v>39</v>
      </c>
      <c r="B37" s="33"/>
      <c r="C37" s="33"/>
      <c r="D37" s="33"/>
    </row>
  </sheetData>
  <sheetProtection/>
  <mergeCells count="2">
    <mergeCell ref="A1:D1"/>
    <mergeCell ref="A37:D37"/>
  </mergeCells>
  <printOptions horizontalCentered="1"/>
  <pageMargins left="0.7900000000000001" right="0.7900000000000001" top="0.7900000000000001" bottom="0.59" header="0.2" footer="0.2"/>
  <pageSetup errors="NA" firstPageNumber="1" useFirstPageNumber="1" fitToWidth="0" fitToHeight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</dc:creator>
  <cp:keywords/>
  <dc:description/>
  <cp:lastModifiedBy>Root</cp:lastModifiedBy>
  <dcterms:created xsi:type="dcterms:W3CDTF">2021-02-08T01:14:23Z</dcterms:created>
  <dcterms:modified xsi:type="dcterms:W3CDTF">2021-02-08T01:15:01Z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