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30" windowWidth="20775"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<sst xmlns="http://schemas.openxmlformats.org/spreadsheetml/2006/main" count="448" uniqueCount="367">
  <si>
    <t>报考单位</t>
  </si>
  <si>
    <t>岗位名称</t>
  </si>
  <si>
    <t>招考计划</t>
  </si>
  <si>
    <t>姓名</t>
  </si>
  <si>
    <t>准考证号</t>
  </si>
  <si>
    <t>行测  成绩</t>
  </si>
  <si>
    <t>综合  成绩</t>
  </si>
  <si>
    <t>名次</t>
  </si>
  <si>
    <t>中共常山县委党校</t>
  </si>
  <si>
    <t>教师</t>
  </si>
  <si>
    <t>吴淑逸</t>
  </si>
  <si>
    <t>008040102708</t>
  </si>
  <si>
    <t>008040102025</t>
  </si>
  <si>
    <t>常山县总工会常山县职工法律维权中心</t>
  </si>
  <si>
    <t>财务</t>
  </si>
  <si>
    <t>008040101422</t>
  </si>
  <si>
    <t>谢俊奇</t>
  </si>
  <si>
    <t>008040102829</t>
  </si>
  <si>
    <t>008040102219</t>
  </si>
  <si>
    <t>信息技术人员</t>
  </si>
  <si>
    <t>夏飞</t>
  </si>
  <si>
    <t>008040100813</t>
  </si>
  <si>
    <t>008040101708</t>
  </si>
  <si>
    <t>008040100226</t>
  </si>
  <si>
    <t>008040101313</t>
  </si>
  <si>
    <t>常山县残疾人联合会常山县残疾人综合服务中心</t>
  </si>
  <si>
    <t>综合岗位</t>
  </si>
  <si>
    <t>曾庆嘉</t>
  </si>
  <si>
    <t>008040101606</t>
  </si>
  <si>
    <t>008040100624</t>
  </si>
  <si>
    <t>008040102503</t>
  </si>
  <si>
    <t>常山县发展和改革局常山县重点建设项目服务中心</t>
  </si>
  <si>
    <t>占星杰</t>
  </si>
  <si>
    <t>008040101129</t>
  </si>
  <si>
    <t>008040102514</t>
  </si>
  <si>
    <t>008040101705</t>
  </si>
  <si>
    <t>常山县民政局常山县社会福利院</t>
  </si>
  <si>
    <t>008040102128</t>
  </si>
  <si>
    <t>章志强</t>
  </si>
  <si>
    <t>008040100321</t>
  </si>
  <si>
    <t>008040101011</t>
  </si>
  <si>
    <t>常山县民政局常山县殡仪馆</t>
  </si>
  <si>
    <t>王鑫</t>
  </si>
  <si>
    <t>008040101804</t>
  </si>
  <si>
    <t>008040101314</t>
  </si>
  <si>
    <t>008040100415</t>
  </si>
  <si>
    <t>常山县财政局常山县县级部门预算编制中心</t>
  </si>
  <si>
    <t>财务管理</t>
  </si>
  <si>
    <t>琚灵娟</t>
  </si>
  <si>
    <t>008040101824</t>
  </si>
  <si>
    <t>常山县自然资源和规划局常山县国土整治中心</t>
  </si>
  <si>
    <t>法规</t>
  </si>
  <si>
    <t>程幸娟</t>
  </si>
  <si>
    <t>008040100706</t>
  </si>
  <si>
    <t>008040102703</t>
  </si>
  <si>
    <t>008040101019</t>
  </si>
  <si>
    <t>常山县住房和城乡建设局常山县城市项目建设中心</t>
  </si>
  <si>
    <t>项目管理</t>
  </si>
  <si>
    <t>008040101720</t>
  </si>
  <si>
    <t>周骁寅</t>
  </si>
  <si>
    <t>008040101611</t>
  </si>
  <si>
    <t>008040102303</t>
  </si>
  <si>
    <t>常山县住房和城乡建设局常山县村镇建设站</t>
  </si>
  <si>
    <t>工程管理</t>
  </si>
  <si>
    <t>陈涛</t>
  </si>
  <si>
    <t>008040100616</t>
  </si>
  <si>
    <t>008040101117</t>
  </si>
  <si>
    <t>008040102610</t>
  </si>
  <si>
    <t>村镇管理</t>
  </si>
  <si>
    <t>余开常</t>
  </si>
  <si>
    <t>008040101128</t>
  </si>
  <si>
    <t>008040100514</t>
  </si>
  <si>
    <t>008040102214</t>
  </si>
  <si>
    <t>常山县交通运输局常山县交通发展和保障中心</t>
  </si>
  <si>
    <t>交通工程</t>
  </si>
  <si>
    <t>黄壮壮</t>
  </si>
  <si>
    <t>008040100625</t>
  </si>
  <si>
    <t>008040102010</t>
  </si>
  <si>
    <t>008040102704</t>
  </si>
  <si>
    <t>常山县交通运输局常山县交通工程管理中心</t>
  </si>
  <si>
    <t>政策法规</t>
  </si>
  <si>
    <t>吕玮</t>
  </si>
  <si>
    <t>008040100230</t>
  </si>
  <si>
    <t>008040100921</t>
  </si>
  <si>
    <t>008040101928</t>
  </si>
  <si>
    <t>范汪洋</t>
  </si>
  <si>
    <t>008040101930</t>
  </si>
  <si>
    <t>008040100704</t>
  </si>
  <si>
    <t>008040102030</t>
  </si>
  <si>
    <t>常山县交通运输局常山县公路港航与运输管理中心</t>
  </si>
  <si>
    <t>综合文字</t>
  </si>
  <si>
    <t>樊晓丹</t>
  </si>
  <si>
    <t>008040102103</t>
  </si>
  <si>
    <t>008040100527</t>
  </si>
  <si>
    <t>008040102403</t>
  </si>
  <si>
    <t>008040100612</t>
  </si>
  <si>
    <t>008040101513</t>
  </si>
  <si>
    <t>方圆</t>
  </si>
  <si>
    <t>008040101009</t>
  </si>
  <si>
    <t>008040100412</t>
  </si>
  <si>
    <t>余斌</t>
  </si>
  <si>
    <t>008040101108</t>
  </si>
  <si>
    <t>008040101911</t>
  </si>
  <si>
    <t>物流管理</t>
  </si>
  <si>
    <t>周毛君皓</t>
  </si>
  <si>
    <t>008040100828</t>
  </si>
  <si>
    <t>008040101420</t>
  </si>
  <si>
    <t>008040100130</t>
  </si>
  <si>
    <t>驾培维修管理</t>
  </si>
  <si>
    <t>金晓扬</t>
  </si>
  <si>
    <t>008040101921</t>
  </si>
  <si>
    <t>008040101126</t>
  </si>
  <si>
    <t>008040102307</t>
  </si>
  <si>
    <t>常山县农业农村局常山县数字乡村与科技教育中心</t>
  </si>
  <si>
    <t>数字技术</t>
  </si>
  <si>
    <t>008040100123</t>
  </si>
  <si>
    <t>008040100209</t>
  </si>
  <si>
    <t>常燕南</t>
  </si>
  <si>
    <t>008040101817</t>
  </si>
  <si>
    <t>常山县农业农村局常山县农村合作经济指导站</t>
  </si>
  <si>
    <t>农经指导</t>
  </si>
  <si>
    <t>来莹</t>
  </si>
  <si>
    <t>008040101417</t>
  </si>
  <si>
    <t>008040100214</t>
  </si>
  <si>
    <t>008040101220</t>
  </si>
  <si>
    <t>常山县农业农村局常山县种植业发展中心</t>
  </si>
  <si>
    <t>植物技术</t>
  </si>
  <si>
    <t>翁楠</t>
  </si>
  <si>
    <t>008040102209</t>
  </si>
  <si>
    <t>008040100210</t>
  </si>
  <si>
    <t>008040100812</t>
  </si>
  <si>
    <t>008040101914</t>
  </si>
  <si>
    <t>常山县林业水利局常山县油茶产业发展中心</t>
  </si>
  <si>
    <t>油茶管理</t>
  </si>
  <si>
    <t>董晨曦</t>
  </si>
  <si>
    <t>008040102129</t>
  </si>
  <si>
    <t>008040102314</t>
  </si>
  <si>
    <t>008040100203</t>
  </si>
  <si>
    <t>常山县林业水利局常山县中型水库管理中心</t>
  </si>
  <si>
    <t>水库运行管理</t>
  </si>
  <si>
    <t>张雷</t>
  </si>
  <si>
    <t>008040100702</t>
  </si>
  <si>
    <t>008040102406</t>
  </si>
  <si>
    <t>008040101923</t>
  </si>
  <si>
    <t>常山县林业水利局常山县生态公益林管理中心</t>
  </si>
  <si>
    <t>公益林管理</t>
  </si>
  <si>
    <t>吴亦心</t>
  </si>
  <si>
    <t>008040101517</t>
  </si>
  <si>
    <t>008040100215</t>
  </si>
  <si>
    <t>008040102120</t>
  </si>
  <si>
    <t>常山县林业水利局常山县水文站</t>
  </si>
  <si>
    <t>水文勘测</t>
  </si>
  <si>
    <t>008040102107</t>
  </si>
  <si>
    <t>徐望达</t>
  </si>
  <si>
    <t>008040102821</t>
  </si>
  <si>
    <t>008040100113</t>
  </si>
  <si>
    <t>常山县林业水利局常山县水土保持科学试验站</t>
  </si>
  <si>
    <t>水土保持</t>
  </si>
  <si>
    <t>邱新星</t>
  </si>
  <si>
    <t>008040102816</t>
  </si>
  <si>
    <t>008040100729</t>
  </si>
  <si>
    <t>008040100119</t>
  </si>
  <si>
    <t>常山县林业水利局常山自然保护地管理中心</t>
  </si>
  <si>
    <t>自然保护地管理</t>
  </si>
  <si>
    <t>潘正伟</t>
  </si>
  <si>
    <t>008040100802</t>
  </si>
  <si>
    <t>008040100423</t>
  </si>
  <si>
    <t>008040102630</t>
  </si>
  <si>
    <t>常山县林业水利局常山县林业特产发展中心</t>
  </si>
  <si>
    <t>林业技术推广</t>
  </si>
  <si>
    <t>贾芳信</t>
  </si>
  <si>
    <t>008040101302</t>
  </si>
  <si>
    <t>008040102511</t>
  </si>
  <si>
    <t>008040101105</t>
  </si>
  <si>
    <t>常山县文化和广电旅游体育局常山县非物质文化遗产保护中心</t>
  </si>
  <si>
    <t>陈雨晴</t>
  </si>
  <si>
    <t>008040102611</t>
  </si>
  <si>
    <t>008040100829</t>
  </si>
  <si>
    <t>008040101922</t>
  </si>
  <si>
    <t>常山县文化和广电旅游体育局常山县文化馆</t>
  </si>
  <si>
    <t>档案管理</t>
  </si>
  <si>
    <t>戴静雯</t>
  </si>
  <si>
    <t>008040100912</t>
  </si>
  <si>
    <t>008040101712</t>
  </si>
  <si>
    <t>008040102615</t>
  </si>
  <si>
    <t>常山县文化和广电旅游体育局常山县图书馆</t>
  </si>
  <si>
    <t>图书采编</t>
  </si>
  <si>
    <t>刘晓鹏</t>
  </si>
  <si>
    <t>008040102027</t>
  </si>
  <si>
    <t>008040101113</t>
  </si>
  <si>
    <t>008040102206</t>
  </si>
  <si>
    <t>常山县应急管理局常山县应急救援指挥中心</t>
  </si>
  <si>
    <t>安全监管</t>
  </si>
  <si>
    <t>胡建</t>
  </si>
  <si>
    <t>008040102724</t>
  </si>
  <si>
    <t>008040100218</t>
  </si>
  <si>
    <t>008040101425</t>
  </si>
  <si>
    <t>常山县审计局常山县计算机审计中心</t>
  </si>
  <si>
    <t>文秘</t>
  </si>
  <si>
    <t>008040100224</t>
  </si>
  <si>
    <t>008040102329</t>
  </si>
  <si>
    <t>王晶</t>
  </si>
  <si>
    <t>008040101107</t>
  </si>
  <si>
    <t>常山县医疗保障局常山县医疗保障服务中心</t>
  </si>
  <si>
    <t>办公室</t>
  </si>
  <si>
    <t>李学成</t>
  </si>
  <si>
    <t>008040102330</t>
  </si>
  <si>
    <t>008040102429</t>
  </si>
  <si>
    <t>008040100801</t>
  </si>
  <si>
    <t>常山县综合行政执法局常山县智慧城管指挥中心</t>
  </si>
  <si>
    <t>执法岗1</t>
  </si>
  <si>
    <t>祝琦</t>
  </si>
  <si>
    <t>008040202228</t>
  </si>
  <si>
    <t>008040200914</t>
  </si>
  <si>
    <t>王晴晴</t>
  </si>
  <si>
    <t>008040202622</t>
  </si>
  <si>
    <t>008040200912</t>
  </si>
  <si>
    <t>008040201728</t>
  </si>
  <si>
    <t>008040202628</t>
  </si>
  <si>
    <t>执法岗2</t>
  </si>
  <si>
    <t>汪雪明</t>
  </si>
  <si>
    <t>008040202721</t>
  </si>
  <si>
    <t>008040201416</t>
  </si>
  <si>
    <t>008040201927</t>
  </si>
  <si>
    <t>常山县营商环境建设办公室常山县行政服务中心</t>
  </si>
  <si>
    <t>008040201811</t>
  </si>
  <si>
    <t>范梦琦</t>
  </si>
  <si>
    <t>008040200801</t>
  </si>
  <si>
    <t>008040200521</t>
  </si>
  <si>
    <t>常山县公共资源交易监督管理办公室衢州市公共资源交易常山分中心</t>
  </si>
  <si>
    <t>监管岗位</t>
  </si>
  <si>
    <t>郑丹</t>
  </si>
  <si>
    <t>008040202520</t>
  </si>
  <si>
    <t>008040201920</t>
  </si>
  <si>
    <t>008040200102</t>
  </si>
  <si>
    <t>常山县机关事务保障中心常山县机关后勤服务中心</t>
  </si>
  <si>
    <t>财务岗位</t>
  </si>
  <si>
    <t>008040201406</t>
  </si>
  <si>
    <t>朱远东</t>
  </si>
  <si>
    <t>008040202521</t>
  </si>
  <si>
    <t>008040201822</t>
  </si>
  <si>
    <t>办公室岗位</t>
  </si>
  <si>
    <t>008040201226</t>
  </si>
  <si>
    <t>诸紫艳</t>
  </si>
  <si>
    <t>008040202012</t>
  </si>
  <si>
    <t>008040202720</t>
  </si>
  <si>
    <t>常山县国有资产管理服务中心</t>
  </si>
  <si>
    <t>资产管理与政工</t>
  </si>
  <si>
    <t>邓颖</t>
  </si>
  <si>
    <t>008040200629</t>
  </si>
  <si>
    <t>008040201130</t>
  </si>
  <si>
    <t>008040200210</t>
  </si>
  <si>
    <t>常山县大数据中心</t>
  </si>
  <si>
    <t>数据管理岗</t>
  </si>
  <si>
    <t>江香香</t>
  </si>
  <si>
    <t>008040202027</t>
  </si>
  <si>
    <t>008040201306</t>
  </si>
  <si>
    <t>008040201019</t>
  </si>
  <si>
    <t>常山县卫生健康局常山县人民医院</t>
  </si>
  <si>
    <t>杨梅情</t>
  </si>
  <si>
    <t>008040200113</t>
  </si>
  <si>
    <t>008040200418</t>
  </si>
  <si>
    <t>008040202020</t>
  </si>
  <si>
    <t>总务</t>
  </si>
  <si>
    <t>张晨旭</t>
  </si>
  <si>
    <t>008040200718</t>
  </si>
  <si>
    <t>008040202403</t>
  </si>
  <si>
    <t>008040202606</t>
  </si>
  <si>
    <t>病案管理</t>
  </si>
  <si>
    <t>郑丽华</t>
  </si>
  <si>
    <t>008040200318</t>
  </si>
  <si>
    <t>008040201127</t>
  </si>
  <si>
    <t>常山县卫生健康局常山县人民医院医共体招贤分院</t>
  </si>
  <si>
    <t>方文涛</t>
  </si>
  <si>
    <t>008040200902</t>
  </si>
  <si>
    <t>008040202015</t>
  </si>
  <si>
    <t>008040200111</t>
  </si>
  <si>
    <t>常山县卫生健康局常山县妇幼保健院</t>
  </si>
  <si>
    <t>医学信息</t>
  </si>
  <si>
    <t>蒋江涛</t>
  </si>
  <si>
    <t>008040200709</t>
  </si>
  <si>
    <t>008040201005</t>
  </si>
  <si>
    <t>008040202803</t>
  </si>
  <si>
    <t>王素玲</t>
  </si>
  <si>
    <t>008040201622</t>
  </si>
  <si>
    <t>常山县卫生健康局常山县中医医院</t>
  </si>
  <si>
    <t>消防管理</t>
  </si>
  <si>
    <t>叶华俊</t>
  </si>
  <si>
    <t>008040200115</t>
  </si>
  <si>
    <t>008040202120</t>
  </si>
  <si>
    <t>乡镇（街道）下属事业单位</t>
  </si>
  <si>
    <t>专技1</t>
  </si>
  <si>
    <t>姜山</t>
  </si>
  <si>
    <t>008040200619</t>
  </si>
  <si>
    <t>徐梦怡</t>
  </si>
  <si>
    <t>008040201310</t>
  </si>
  <si>
    <t>008040201603</t>
  </si>
  <si>
    <t>008040202202</t>
  </si>
  <si>
    <t>008040200202</t>
  </si>
  <si>
    <t>008040201208</t>
  </si>
  <si>
    <t>专技2</t>
  </si>
  <si>
    <t>吴文涛</t>
  </si>
  <si>
    <t>008040202607</t>
  </si>
  <si>
    <t>008040200610</t>
  </si>
  <si>
    <t>008040202530</t>
  </si>
  <si>
    <t>段张涛</t>
  </si>
  <si>
    <t>008040201106</t>
  </si>
  <si>
    <t>008040201626</t>
  </si>
  <si>
    <t>008040200125</t>
  </si>
  <si>
    <t>008040201326</t>
  </si>
  <si>
    <t>管理1</t>
  </si>
  <si>
    <t>鲍杭琴</t>
  </si>
  <si>
    <t>008040202703</t>
  </si>
  <si>
    <t>008040200319</t>
  </si>
  <si>
    <t>008040201128</t>
  </si>
  <si>
    <t>管理2</t>
  </si>
  <si>
    <t>汪钊</t>
  </si>
  <si>
    <t>008040202526</t>
  </si>
  <si>
    <t>008040201121</t>
  </si>
  <si>
    <t>管理3</t>
  </si>
  <si>
    <t>樊儒艺</t>
  </si>
  <si>
    <t>008040201620</t>
  </si>
  <si>
    <t>林涵琦</t>
  </si>
  <si>
    <t>008040201722</t>
  </si>
  <si>
    <t>008040200501</t>
  </si>
  <si>
    <t>008040202426</t>
  </si>
  <si>
    <t>008040201629</t>
  </si>
  <si>
    <t>008040200211</t>
  </si>
  <si>
    <t>管理4</t>
  </si>
  <si>
    <t>顾海波</t>
  </si>
  <si>
    <t>008040201108</t>
  </si>
  <si>
    <t>曾添天</t>
  </si>
  <si>
    <t>008040202621</t>
  </si>
  <si>
    <t>008040202320</t>
  </si>
  <si>
    <t>008040201527</t>
  </si>
  <si>
    <t>008040202516</t>
  </si>
  <si>
    <t>008040201930</t>
  </si>
  <si>
    <t>共青团常山县委员会常山县青少年宫</t>
  </si>
  <si>
    <t>008040100221</t>
  </si>
  <si>
    <t>008040102007</t>
  </si>
  <si>
    <t>病案管理</t>
  </si>
  <si>
    <t>008040202423</t>
  </si>
  <si>
    <t>笔试总成绩</t>
  </si>
  <si>
    <t>折合后成绩</t>
  </si>
  <si>
    <t>面试成绩</t>
  </si>
  <si>
    <t>折合后成绩</t>
  </si>
  <si>
    <t>2021年常山县部分事业单位招考录用工作人员笔、面试成绩、总成绩及入围体检人员名单</t>
  </si>
  <si>
    <t>2</t>
  </si>
  <si>
    <t>16</t>
  </si>
  <si>
    <t>序号</t>
  </si>
  <si>
    <t>总成绩</t>
  </si>
  <si>
    <t>缺考</t>
  </si>
  <si>
    <t>缺考</t>
  </si>
  <si>
    <t>\</t>
  </si>
  <si>
    <t>\</t>
  </si>
  <si>
    <t>是否入围体检</t>
  </si>
  <si>
    <t>入围体检</t>
  </si>
  <si>
    <t>入围体检</t>
  </si>
  <si>
    <t>入围体检</t>
  </si>
  <si>
    <t>入围体检</t>
  </si>
  <si>
    <t>入围体检</t>
  </si>
  <si>
    <t>入围体检</t>
  </si>
  <si>
    <t>入围体检</t>
  </si>
  <si>
    <t>入围体检</t>
  </si>
  <si>
    <t>入围体检</t>
  </si>
  <si>
    <t>入围体检</t>
  </si>
  <si>
    <t>入围体检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</si>
</sst>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_ "/>
  </numFmts>
  <fonts count="50">
    <font>
      <sz val="12"/>
      <name val="宋体"/>
      <family val="0"/>
    </font>
    <font>
      <sz val="11"/>
      <name val="宋体"/>
      <family val="0"/>
    </font>
    <font>
      <b/>
      <sz val="12"/>
      <name val="宋体"/>
      <family val="0"/>
    </font>
    <font>
      <sz val="1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0"/>
      <color indexed="8"/>
      <name val="宋体"/>
      <family val="0"/>
    </font>
    <font>
      <b/>
      <sz val="18"/>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rgb="FF000000"/>
      <name val="宋体"/>
      <family val="0"/>
    </font>
    <font>
      <sz val="10"/>
      <color theme="1"/>
      <name val="Calibri"/>
      <family val="0"/>
    </font>
    <font>
      <b/>
      <sz val="18"/>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22">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76" fontId="48" fillId="0" borderId="9" xfId="0" applyNumberFormat="1" applyFont="1" applyFill="1" applyBorder="1" applyAlignment="1" applyProtection="1">
      <alignment horizontal="center" vertical="center"/>
      <protection locked="0"/>
    </xf>
    <xf numFmtId="176" fontId="3"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6"/>
  <sheetViews>
    <sheetView tabSelected="1" zoomScale="115" zoomScaleNormal="115" zoomScaleSheetLayoutView="100" workbookViewId="0" topLeftCell="A1">
      <selection activeCell="S4" sqref="S4"/>
    </sheetView>
  </sheetViews>
  <sheetFormatPr defaultColWidth="9.00390625" defaultRowHeight="14.25"/>
  <cols>
    <col min="1" max="1" width="3.125" style="3" customWidth="1"/>
    <col min="2" max="2" width="9.75390625" style="1" customWidth="1"/>
    <col min="3" max="3" width="9.625" style="1" customWidth="1"/>
    <col min="4" max="4" width="5.625" style="4" customWidth="1"/>
    <col min="5" max="5" width="9.00390625" style="1" customWidth="1"/>
    <col min="6" max="6" width="11.625" style="1" customWidth="1"/>
    <col min="7" max="7" width="8.625" style="1" customWidth="1"/>
    <col min="8" max="10" width="8.125" style="1" customWidth="1"/>
    <col min="11" max="11" width="6.875" style="1" customWidth="1"/>
    <col min="12" max="13" width="8.125" style="1" customWidth="1"/>
    <col min="14" max="14" width="5.625" style="1" customWidth="1"/>
    <col min="15" max="15" width="11.375" style="1" customWidth="1"/>
    <col min="16" max="16384" width="9.00390625" style="3" customWidth="1"/>
  </cols>
  <sheetData>
    <row r="1" spans="1:15" s="1" customFormat="1" ht="60" customHeight="1">
      <c r="A1" s="20" t="s">
        <v>346</v>
      </c>
      <c r="B1" s="20"/>
      <c r="C1" s="20"/>
      <c r="D1" s="20"/>
      <c r="E1" s="20"/>
      <c r="F1" s="20"/>
      <c r="G1" s="20"/>
      <c r="H1" s="20"/>
      <c r="I1" s="20"/>
      <c r="J1" s="20"/>
      <c r="K1" s="20"/>
      <c r="L1" s="20"/>
      <c r="M1" s="20"/>
      <c r="N1" s="20"/>
      <c r="O1" s="20"/>
    </row>
    <row r="2" spans="1:15" s="2" customFormat="1" ht="39.75" customHeight="1">
      <c r="A2" s="5" t="s">
        <v>349</v>
      </c>
      <c r="B2" s="5" t="s">
        <v>0</v>
      </c>
      <c r="C2" s="5" t="s">
        <v>1</v>
      </c>
      <c r="D2" s="5" t="s">
        <v>2</v>
      </c>
      <c r="E2" s="5" t="s">
        <v>3</v>
      </c>
      <c r="F2" s="5" t="s">
        <v>4</v>
      </c>
      <c r="G2" s="5" t="s">
        <v>5</v>
      </c>
      <c r="H2" s="6" t="s">
        <v>6</v>
      </c>
      <c r="I2" s="6" t="s">
        <v>342</v>
      </c>
      <c r="J2" s="6" t="s">
        <v>343</v>
      </c>
      <c r="K2" s="6" t="s">
        <v>344</v>
      </c>
      <c r="L2" s="6" t="s">
        <v>345</v>
      </c>
      <c r="M2" s="6" t="s">
        <v>350</v>
      </c>
      <c r="N2" s="6" t="s">
        <v>7</v>
      </c>
      <c r="O2" s="6" t="s">
        <v>355</v>
      </c>
    </row>
    <row r="3" spans="1:15" s="1" customFormat="1" ht="21" customHeight="1">
      <c r="A3" s="21">
        <f>COUNTA($B$3:B3)</f>
        <v>1</v>
      </c>
      <c r="B3" s="18" t="s">
        <v>8</v>
      </c>
      <c r="C3" s="18" t="s">
        <v>9</v>
      </c>
      <c r="D3" s="19">
        <v>1</v>
      </c>
      <c r="E3" s="8" t="s">
        <v>10</v>
      </c>
      <c r="F3" s="8" t="s">
        <v>11</v>
      </c>
      <c r="G3" s="9">
        <v>52.31</v>
      </c>
      <c r="H3" s="9">
        <v>59.5</v>
      </c>
      <c r="I3" s="10">
        <v>111.81</v>
      </c>
      <c r="J3" s="10">
        <f aca="true" t="shared" si="0" ref="J3:J34">I3/2*0.4</f>
        <v>22.362000000000002</v>
      </c>
      <c r="K3" s="10">
        <v>75.78</v>
      </c>
      <c r="L3" s="10">
        <f aca="true" t="shared" si="1" ref="L3:L10">K3*0.6</f>
        <v>45.467999999999996</v>
      </c>
      <c r="M3" s="10">
        <f aca="true" t="shared" si="2" ref="M3:M10">J3+L3</f>
        <v>67.83</v>
      </c>
      <c r="N3" s="11">
        <v>1</v>
      </c>
      <c r="O3" s="7" t="s">
        <v>356</v>
      </c>
    </row>
    <row r="4" spans="1:15" s="1" customFormat="1" ht="21" customHeight="1">
      <c r="A4" s="21"/>
      <c r="B4" s="18"/>
      <c r="C4" s="18"/>
      <c r="D4" s="18"/>
      <c r="E4" s="8"/>
      <c r="F4" s="8" t="s">
        <v>12</v>
      </c>
      <c r="G4" s="9">
        <v>47.69</v>
      </c>
      <c r="H4" s="9">
        <v>61.5</v>
      </c>
      <c r="I4" s="10">
        <v>109.19</v>
      </c>
      <c r="J4" s="10">
        <f t="shared" si="0"/>
        <v>21.838</v>
      </c>
      <c r="K4" s="10">
        <v>75.08</v>
      </c>
      <c r="L4" s="10">
        <f t="shared" si="1"/>
        <v>45.047999999999995</v>
      </c>
      <c r="M4" s="10">
        <f t="shared" si="2"/>
        <v>66.886</v>
      </c>
      <c r="N4" s="11">
        <v>2</v>
      </c>
      <c r="O4" s="7"/>
    </row>
    <row r="5" spans="1:15" ht="21" customHeight="1">
      <c r="A5" s="18" t="s">
        <v>347</v>
      </c>
      <c r="B5" s="18" t="s">
        <v>13</v>
      </c>
      <c r="C5" s="18" t="s">
        <v>14</v>
      </c>
      <c r="D5" s="18">
        <v>1</v>
      </c>
      <c r="E5" s="7" t="s">
        <v>16</v>
      </c>
      <c r="F5" s="8" t="s">
        <v>17</v>
      </c>
      <c r="G5" s="10">
        <v>75.38</v>
      </c>
      <c r="H5" s="10">
        <v>61</v>
      </c>
      <c r="I5" s="10">
        <v>136.38</v>
      </c>
      <c r="J5" s="10">
        <f t="shared" si="0"/>
        <v>27.276</v>
      </c>
      <c r="K5" s="10">
        <v>77.06</v>
      </c>
      <c r="L5" s="10">
        <f t="shared" si="1"/>
        <v>46.236</v>
      </c>
      <c r="M5" s="10">
        <f t="shared" si="2"/>
        <v>73.512</v>
      </c>
      <c r="N5" s="7">
        <v>1</v>
      </c>
      <c r="O5" s="8" t="s">
        <v>356</v>
      </c>
    </row>
    <row r="6" spans="1:15" ht="21" customHeight="1">
      <c r="A6" s="18"/>
      <c r="B6" s="18"/>
      <c r="C6" s="18"/>
      <c r="D6" s="18"/>
      <c r="E6" s="7"/>
      <c r="F6" s="8" t="s">
        <v>15</v>
      </c>
      <c r="G6" s="10">
        <v>73.85</v>
      </c>
      <c r="H6" s="10">
        <v>63.5</v>
      </c>
      <c r="I6" s="10">
        <v>137.35</v>
      </c>
      <c r="J6" s="10">
        <f t="shared" si="0"/>
        <v>27.47</v>
      </c>
      <c r="K6" s="10">
        <v>75.8</v>
      </c>
      <c r="L6" s="10">
        <f t="shared" si="1"/>
        <v>45.48</v>
      </c>
      <c r="M6" s="10">
        <f t="shared" si="2"/>
        <v>72.94999999999999</v>
      </c>
      <c r="N6" s="7">
        <v>2</v>
      </c>
      <c r="O6" s="8"/>
    </row>
    <row r="7" spans="1:15" ht="21" customHeight="1">
      <c r="A7" s="18"/>
      <c r="B7" s="18"/>
      <c r="C7" s="18"/>
      <c r="D7" s="18"/>
      <c r="E7" s="7"/>
      <c r="F7" s="8" t="s">
        <v>18</v>
      </c>
      <c r="G7" s="10">
        <v>69.23</v>
      </c>
      <c r="H7" s="10">
        <v>64</v>
      </c>
      <c r="I7" s="10">
        <v>133.23000000000002</v>
      </c>
      <c r="J7" s="10">
        <f t="shared" si="0"/>
        <v>26.646000000000004</v>
      </c>
      <c r="K7" s="10">
        <v>76.72</v>
      </c>
      <c r="L7" s="10">
        <f t="shared" si="1"/>
        <v>46.032</v>
      </c>
      <c r="M7" s="10">
        <f t="shared" si="2"/>
        <v>72.678</v>
      </c>
      <c r="N7" s="7">
        <v>3</v>
      </c>
      <c r="O7" s="8"/>
    </row>
    <row r="8" spans="1:15" ht="21" customHeight="1">
      <c r="A8" s="18">
        <v>3</v>
      </c>
      <c r="B8" s="18" t="s">
        <v>337</v>
      </c>
      <c r="C8" s="18" t="s">
        <v>19</v>
      </c>
      <c r="D8" s="18">
        <v>1</v>
      </c>
      <c r="E8" s="7" t="s">
        <v>20</v>
      </c>
      <c r="F8" s="8" t="s">
        <v>21</v>
      </c>
      <c r="G8" s="10">
        <v>69.23</v>
      </c>
      <c r="H8" s="10">
        <v>59.5</v>
      </c>
      <c r="I8" s="10">
        <v>128.73000000000002</v>
      </c>
      <c r="J8" s="10">
        <f t="shared" si="0"/>
        <v>25.746000000000006</v>
      </c>
      <c r="K8" s="10">
        <v>75.88</v>
      </c>
      <c r="L8" s="10">
        <f t="shared" si="1"/>
        <v>45.528</v>
      </c>
      <c r="M8" s="10">
        <f t="shared" si="2"/>
        <v>71.274</v>
      </c>
      <c r="N8" s="7">
        <v>1</v>
      </c>
      <c r="O8" s="8" t="s">
        <v>357</v>
      </c>
    </row>
    <row r="9" spans="1:15" ht="21" customHeight="1">
      <c r="A9" s="18"/>
      <c r="B9" s="18"/>
      <c r="C9" s="18"/>
      <c r="D9" s="18"/>
      <c r="E9" s="7"/>
      <c r="F9" s="8" t="s">
        <v>24</v>
      </c>
      <c r="G9" s="10">
        <v>64.62</v>
      </c>
      <c r="H9" s="10">
        <v>61</v>
      </c>
      <c r="I9" s="10">
        <v>125.62</v>
      </c>
      <c r="J9" s="10">
        <f t="shared" si="0"/>
        <v>25.124000000000002</v>
      </c>
      <c r="K9" s="10">
        <v>76.08</v>
      </c>
      <c r="L9" s="10">
        <f t="shared" si="1"/>
        <v>45.647999999999996</v>
      </c>
      <c r="M9" s="10">
        <f t="shared" si="2"/>
        <v>70.77199999999999</v>
      </c>
      <c r="N9" s="7">
        <v>2</v>
      </c>
      <c r="O9" s="8"/>
    </row>
    <row r="10" spans="1:15" ht="21" customHeight="1">
      <c r="A10" s="18"/>
      <c r="B10" s="18"/>
      <c r="C10" s="18"/>
      <c r="D10" s="18"/>
      <c r="E10" s="7"/>
      <c r="F10" s="8" t="s">
        <v>23</v>
      </c>
      <c r="G10" s="10">
        <v>64.62</v>
      </c>
      <c r="H10" s="10">
        <v>61</v>
      </c>
      <c r="I10" s="10">
        <v>125.62</v>
      </c>
      <c r="J10" s="10">
        <f t="shared" si="0"/>
        <v>25.124000000000002</v>
      </c>
      <c r="K10" s="10">
        <v>75.9</v>
      </c>
      <c r="L10" s="10">
        <f t="shared" si="1"/>
        <v>45.54</v>
      </c>
      <c r="M10" s="10">
        <f t="shared" si="2"/>
        <v>70.664</v>
      </c>
      <c r="N10" s="7">
        <v>3</v>
      </c>
      <c r="O10" s="8"/>
    </row>
    <row r="11" spans="1:15" ht="21" customHeight="1">
      <c r="A11" s="18"/>
      <c r="B11" s="18"/>
      <c r="C11" s="18"/>
      <c r="D11" s="18"/>
      <c r="E11" s="7"/>
      <c r="F11" s="8" t="s">
        <v>22</v>
      </c>
      <c r="G11" s="10">
        <v>61.54</v>
      </c>
      <c r="H11" s="10">
        <v>66.5</v>
      </c>
      <c r="I11" s="10">
        <v>128.04</v>
      </c>
      <c r="J11" s="10">
        <f t="shared" si="0"/>
        <v>25.608</v>
      </c>
      <c r="K11" s="10" t="s">
        <v>351</v>
      </c>
      <c r="L11" s="10" t="s">
        <v>354</v>
      </c>
      <c r="M11" s="10"/>
      <c r="N11" s="7"/>
      <c r="O11" s="8"/>
    </row>
    <row r="12" spans="1:15" ht="21" customHeight="1">
      <c r="A12" s="18">
        <v>4</v>
      </c>
      <c r="B12" s="18" t="s">
        <v>25</v>
      </c>
      <c r="C12" s="18" t="s">
        <v>26</v>
      </c>
      <c r="D12" s="18">
        <v>1</v>
      </c>
      <c r="E12" s="7" t="s">
        <v>27</v>
      </c>
      <c r="F12" s="8" t="s">
        <v>28</v>
      </c>
      <c r="G12" s="10">
        <v>81.54</v>
      </c>
      <c r="H12" s="10">
        <v>65</v>
      </c>
      <c r="I12" s="10">
        <v>146.54000000000002</v>
      </c>
      <c r="J12" s="10">
        <f t="shared" si="0"/>
        <v>29.308000000000007</v>
      </c>
      <c r="K12" s="10">
        <v>74.68</v>
      </c>
      <c r="L12" s="10">
        <f aca="true" t="shared" si="3" ref="L12:L43">K12*0.6</f>
        <v>44.808</v>
      </c>
      <c r="M12" s="10">
        <f aca="true" t="shared" si="4" ref="M12:M43">J12+L12</f>
        <v>74.11600000000001</v>
      </c>
      <c r="N12" s="7">
        <v>1</v>
      </c>
      <c r="O12" s="8" t="s">
        <v>358</v>
      </c>
    </row>
    <row r="13" spans="1:15" ht="21" customHeight="1">
      <c r="A13" s="18"/>
      <c r="B13" s="18"/>
      <c r="C13" s="18"/>
      <c r="D13" s="18"/>
      <c r="E13" s="7"/>
      <c r="F13" s="8" t="s">
        <v>29</v>
      </c>
      <c r="G13" s="10">
        <v>69.23</v>
      </c>
      <c r="H13" s="10">
        <v>61.5</v>
      </c>
      <c r="I13" s="10">
        <v>130.73000000000002</v>
      </c>
      <c r="J13" s="10">
        <f t="shared" si="0"/>
        <v>26.146000000000004</v>
      </c>
      <c r="K13" s="10">
        <v>79.32</v>
      </c>
      <c r="L13" s="10">
        <f t="shared" si="3"/>
        <v>47.59199999999999</v>
      </c>
      <c r="M13" s="10">
        <f t="shared" si="4"/>
        <v>73.738</v>
      </c>
      <c r="N13" s="7">
        <v>2</v>
      </c>
      <c r="O13" s="8"/>
    </row>
    <row r="14" spans="1:15" ht="21" customHeight="1">
      <c r="A14" s="18"/>
      <c r="B14" s="18"/>
      <c r="C14" s="18"/>
      <c r="D14" s="18"/>
      <c r="E14" s="7"/>
      <c r="F14" s="8" t="s">
        <v>30</v>
      </c>
      <c r="G14" s="10">
        <v>60</v>
      </c>
      <c r="H14" s="10">
        <v>70.5</v>
      </c>
      <c r="I14" s="10">
        <v>130.5</v>
      </c>
      <c r="J14" s="10">
        <f t="shared" si="0"/>
        <v>26.1</v>
      </c>
      <c r="K14" s="10">
        <v>75.56</v>
      </c>
      <c r="L14" s="10">
        <f t="shared" si="3"/>
        <v>45.336</v>
      </c>
      <c r="M14" s="10">
        <f t="shared" si="4"/>
        <v>71.436</v>
      </c>
      <c r="N14" s="7">
        <v>3</v>
      </c>
      <c r="O14" s="8"/>
    </row>
    <row r="15" spans="1:15" ht="21" customHeight="1">
      <c r="A15" s="18">
        <v>5</v>
      </c>
      <c r="B15" s="18" t="s">
        <v>31</v>
      </c>
      <c r="C15" s="18" t="s">
        <v>26</v>
      </c>
      <c r="D15" s="18">
        <v>1</v>
      </c>
      <c r="E15" s="7" t="s">
        <v>32</v>
      </c>
      <c r="F15" s="8" t="s">
        <v>33</v>
      </c>
      <c r="G15" s="10">
        <v>75.38</v>
      </c>
      <c r="H15" s="10">
        <v>61.5</v>
      </c>
      <c r="I15" s="10">
        <v>136.88</v>
      </c>
      <c r="J15" s="10">
        <f t="shared" si="0"/>
        <v>27.376</v>
      </c>
      <c r="K15" s="10">
        <v>76.7</v>
      </c>
      <c r="L15" s="10">
        <f t="shared" si="3"/>
        <v>46.02</v>
      </c>
      <c r="M15" s="10">
        <f t="shared" si="4"/>
        <v>73.396</v>
      </c>
      <c r="N15" s="7">
        <v>1</v>
      </c>
      <c r="O15" s="8" t="s">
        <v>356</v>
      </c>
    </row>
    <row r="16" spans="1:15" ht="21" customHeight="1">
      <c r="A16" s="18"/>
      <c r="B16" s="18"/>
      <c r="C16" s="18"/>
      <c r="D16" s="18"/>
      <c r="E16" s="7"/>
      <c r="F16" s="8" t="s">
        <v>35</v>
      </c>
      <c r="G16" s="10">
        <v>70.77</v>
      </c>
      <c r="H16" s="10">
        <v>62</v>
      </c>
      <c r="I16" s="10">
        <v>132.76999999999998</v>
      </c>
      <c r="J16" s="10">
        <f t="shared" si="0"/>
        <v>26.554</v>
      </c>
      <c r="K16" s="10">
        <v>78.06</v>
      </c>
      <c r="L16" s="10">
        <f t="shared" si="3"/>
        <v>46.836</v>
      </c>
      <c r="M16" s="10">
        <f t="shared" si="4"/>
        <v>73.39</v>
      </c>
      <c r="N16" s="7">
        <v>2</v>
      </c>
      <c r="O16" s="8"/>
    </row>
    <row r="17" spans="1:15" ht="21" customHeight="1">
      <c r="A17" s="18"/>
      <c r="B17" s="18"/>
      <c r="C17" s="18"/>
      <c r="D17" s="18"/>
      <c r="E17" s="7"/>
      <c r="F17" s="8" t="s">
        <v>34</v>
      </c>
      <c r="G17" s="10">
        <v>70.77</v>
      </c>
      <c r="H17" s="10">
        <v>64.5</v>
      </c>
      <c r="I17" s="10">
        <v>135.26999999999998</v>
      </c>
      <c r="J17" s="10">
        <f t="shared" si="0"/>
        <v>27.054</v>
      </c>
      <c r="K17" s="10">
        <v>73.9</v>
      </c>
      <c r="L17" s="10">
        <f t="shared" si="3"/>
        <v>44.34</v>
      </c>
      <c r="M17" s="10">
        <f t="shared" si="4"/>
        <v>71.394</v>
      </c>
      <c r="N17" s="7">
        <v>3</v>
      </c>
      <c r="O17" s="8"/>
    </row>
    <row r="18" spans="1:15" ht="21" customHeight="1">
      <c r="A18" s="18">
        <v>6</v>
      </c>
      <c r="B18" s="18" t="s">
        <v>36</v>
      </c>
      <c r="C18" s="18" t="s">
        <v>26</v>
      </c>
      <c r="D18" s="18">
        <v>1</v>
      </c>
      <c r="E18" s="7" t="s">
        <v>38</v>
      </c>
      <c r="F18" s="8" t="s">
        <v>39</v>
      </c>
      <c r="G18" s="10">
        <v>60</v>
      </c>
      <c r="H18" s="10">
        <v>61</v>
      </c>
      <c r="I18" s="10">
        <v>121</v>
      </c>
      <c r="J18" s="10">
        <f t="shared" si="0"/>
        <v>24.200000000000003</v>
      </c>
      <c r="K18" s="10">
        <v>77.26</v>
      </c>
      <c r="L18" s="10">
        <f t="shared" si="3"/>
        <v>46.356</v>
      </c>
      <c r="M18" s="10">
        <f t="shared" si="4"/>
        <v>70.55600000000001</v>
      </c>
      <c r="N18" s="7">
        <v>1</v>
      </c>
      <c r="O18" s="8" t="s">
        <v>359</v>
      </c>
    </row>
    <row r="19" spans="1:15" ht="21" customHeight="1">
      <c r="A19" s="18"/>
      <c r="B19" s="18"/>
      <c r="C19" s="18"/>
      <c r="D19" s="18"/>
      <c r="E19" s="7"/>
      <c r="F19" s="8" t="s">
        <v>37</v>
      </c>
      <c r="G19" s="10">
        <v>61.54</v>
      </c>
      <c r="H19" s="10">
        <v>62</v>
      </c>
      <c r="I19" s="10">
        <v>123.54</v>
      </c>
      <c r="J19" s="10">
        <f t="shared" si="0"/>
        <v>24.708000000000002</v>
      </c>
      <c r="K19" s="10">
        <v>74.84</v>
      </c>
      <c r="L19" s="10">
        <f t="shared" si="3"/>
        <v>44.904</v>
      </c>
      <c r="M19" s="10">
        <f t="shared" si="4"/>
        <v>69.61200000000001</v>
      </c>
      <c r="N19" s="7">
        <v>2</v>
      </c>
      <c r="O19" s="8"/>
    </row>
    <row r="20" spans="1:15" ht="21" customHeight="1">
      <c r="A20" s="18"/>
      <c r="B20" s="18"/>
      <c r="C20" s="18"/>
      <c r="D20" s="18"/>
      <c r="E20" s="7"/>
      <c r="F20" s="8" t="s">
        <v>40</v>
      </c>
      <c r="G20" s="10">
        <v>47.69</v>
      </c>
      <c r="H20" s="10">
        <v>63</v>
      </c>
      <c r="I20" s="10">
        <v>110.69</v>
      </c>
      <c r="J20" s="10">
        <f t="shared" si="0"/>
        <v>22.138</v>
      </c>
      <c r="K20" s="10">
        <v>68.58</v>
      </c>
      <c r="L20" s="10">
        <f t="shared" si="3"/>
        <v>41.147999999999996</v>
      </c>
      <c r="M20" s="10">
        <f t="shared" si="4"/>
        <v>63.286</v>
      </c>
      <c r="N20" s="7">
        <v>3</v>
      </c>
      <c r="O20" s="8"/>
    </row>
    <row r="21" spans="1:15" ht="21" customHeight="1">
      <c r="A21" s="18">
        <v>7</v>
      </c>
      <c r="B21" s="18" t="s">
        <v>41</v>
      </c>
      <c r="C21" s="18" t="s">
        <v>26</v>
      </c>
      <c r="D21" s="18">
        <v>1</v>
      </c>
      <c r="E21" s="7" t="s">
        <v>42</v>
      </c>
      <c r="F21" s="8" t="s">
        <v>43</v>
      </c>
      <c r="G21" s="10">
        <v>73.85</v>
      </c>
      <c r="H21" s="10">
        <v>65.5</v>
      </c>
      <c r="I21" s="10">
        <v>139.35</v>
      </c>
      <c r="J21" s="10">
        <f t="shared" si="0"/>
        <v>27.87</v>
      </c>
      <c r="K21" s="10">
        <v>80.36</v>
      </c>
      <c r="L21" s="10">
        <f t="shared" si="3"/>
        <v>48.216</v>
      </c>
      <c r="M21" s="10">
        <f t="shared" si="4"/>
        <v>76.086</v>
      </c>
      <c r="N21" s="7">
        <v>1</v>
      </c>
      <c r="O21" s="8" t="s">
        <v>358</v>
      </c>
    </row>
    <row r="22" spans="1:15" ht="21" customHeight="1">
      <c r="A22" s="18"/>
      <c r="B22" s="18"/>
      <c r="C22" s="18"/>
      <c r="D22" s="18"/>
      <c r="E22" s="7"/>
      <c r="F22" s="8" t="s">
        <v>44</v>
      </c>
      <c r="G22" s="10">
        <v>75.38</v>
      </c>
      <c r="H22" s="10">
        <v>62.5</v>
      </c>
      <c r="I22" s="10">
        <v>137.88</v>
      </c>
      <c r="J22" s="10">
        <f t="shared" si="0"/>
        <v>27.576</v>
      </c>
      <c r="K22" s="10">
        <v>76.18</v>
      </c>
      <c r="L22" s="10">
        <f t="shared" si="3"/>
        <v>45.708000000000006</v>
      </c>
      <c r="M22" s="10">
        <f t="shared" si="4"/>
        <v>73.284</v>
      </c>
      <c r="N22" s="7">
        <v>2</v>
      </c>
      <c r="O22" s="8"/>
    </row>
    <row r="23" spans="1:15" ht="21" customHeight="1">
      <c r="A23" s="18"/>
      <c r="B23" s="18"/>
      <c r="C23" s="18"/>
      <c r="D23" s="18"/>
      <c r="E23" s="7"/>
      <c r="F23" s="8" t="s">
        <v>45</v>
      </c>
      <c r="G23" s="10">
        <v>66.15</v>
      </c>
      <c r="H23" s="10">
        <v>65</v>
      </c>
      <c r="I23" s="10">
        <v>131.15</v>
      </c>
      <c r="J23" s="10">
        <f t="shared" si="0"/>
        <v>26.230000000000004</v>
      </c>
      <c r="K23" s="10">
        <v>75.96</v>
      </c>
      <c r="L23" s="10">
        <f t="shared" si="3"/>
        <v>45.57599999999999</v>
      </c>
      <c r="M23" s="10">
        <f t="shared" si="4"/>
        <v>71.806</v>
      </c>
      <c r="N23" s="7">
        <v>3</v>
      </c>
      <c r="O23" s="8"/>
    </row>
    <row r="24" spans="1:15" ht="21" customHeight="1">
      <c r="A24" s="18">
        <v>8</v>
      </c>
      <c r="B24" s="18" t="s">
        <v>46</v>
      </c>
      <c r="C24" s="18" t="s">
        <v>47</v>
      </c>
      <c r="D24" s="18">
        <v>1</v>
      </c>
      <c r="E24" s="7" t="s">
        <v>48</v>
      </c>
      <c r="F24" s="8" t="s">
        <v>49</v>
      </c>
      <c r="G24" s="10">
        <v>70.77</v>
      </c>
      <c r="H24" s="10">
        <v>68</v>
      </c>
      <c r="I24" s="10">
        <v>138.76999999999998</v>
      </c>
      <c r="J24" s="10">
        <f t="shared" si="0"/>
        <v>27.753999999999998</v>
      </c>
      <c r="K24" s="10">
        <v>78.88</v>
      </c>
      <c r="L24" s="10">
        <f t="shared" si="3"/>
        <v>47.327999999999996</v>
      </c>
      <c r="M24" s="10">
        <f t="shared" si="4"/>
        <v>75.082</v>
      </c>
      <c r="N24" s="7">
        <v>1</v>
      </c>
      <c r="O24" s="8" t="s">
        <v>360</v>
      </c>
    </row>
    <row r="25" spans="1:15" ht="21" customHeight="1">
      <c r="A25" s="18"/>
      <c r="B25" s="18"/>
      <c r="C25" s="18"/>
      <c r="D25" s="18"/>
      <c r="E25" s="16"/>
      <c r="F25" s="12" t="s">
        <v>339</v>
      </c>
      <c r="G25" s="17">
        <v>66.15</v>
      </c>
      <c r="H25" s="17">
        <v>70.5</v>
      </c>
      <c r="I25" s="17">
        <v>136.65</v>
      </c>
      <c r="J25" s="10">
        <f t="shared" si="0"/>
        <v>27.330000000000002</v>
      </c>
      <c r="K25" s="17">
        <v>77.28</v>
      </c>
      <c r="L25" s="10">
        <f t="shared" si="3"/>
        <v>46.368</v>
      </c>
      <c r="M25" s="10">
        <f t="shared" si="4"/>
        <v>73.69800000000001</v>
      </c>
      <c r="N25" s="16">
        <v>2</v>
      </c>
      <c r="O25" s="12"/>
    </row>
    <row r="26" spans="1:15" ht="21" customHeight="1">
      <c r="A26" s="18"/>
      <c r="B26" s="18"/>
      <c r="C26" s="18"/>
      <c r="D26" s="18"/>
      <c r="E26" s="16"/>
      <c r="F26" s="12" t="s">
        <v>338</v>
      </c>
      <c r="G26" s="17">
        <v>66.15</v>
      </c>
      <c r="H26" s="17">
        <v>70.5</v>
      </c>
      <c r="I26" s="17">
        <v>136.65</v>
      </c>
      <c r="J26" s="10">
        <f t="shared" si="0"/>
        <v>27.330000000000002</v>
      </c>
      <c r="K26" s="17">
        <v>76.18</v>
      </c>
      <c r="L26" s="10">
        <f t="shared" si="3"/>
        <v>45.708000000000006</v>
      </c>
      <c r="M26" s="10">
        <f t="shared" si="4"/>
        <v>73.03800000000001</v>
      </c>
      <c r="N26" s="16">
        <v>3</v>
      </c>
      <c r="O26" s="12"/>
    </row>
    <row r="27" spans="1:15" ht="21" customHeight="1">
      <c r="A27" s="18">
        <v>9</v>
      </c>
      <c r="B27" s="18" t="s">
        <v>50</v>
      </c>
      <c r="C27" s="18" t="s">
        <v>51</v>
      </c>
      <c r="D27" s="18">
        <v>1</v>
      </c>
      <c r="E27" s="7" t="s">
        <v>52</v>
      </c>
      <c r="F27" s="8" t="s">
        <v>53</v>
      </c>
      <c r="G27" s="10">
        <v>64.62</v>
      </c>
      <c r="H27" s="10">
        <v>71</v>
      </c>
      <c r="I27" s="10">
        <v>135.62</v>
      </c>
      <c r="J27" s="10">
        <f t="shared" si="0"/>
        <v>27.124000000000002</v>
      </c>
      <c r="K27" s="10">
        <v>78.6</v>
      </c>
      <c r="L27" s="10">
        <f t="shared" si="3"/>
        <v>47.16</v>
      </c>
      <c r="M27" s="10">
        <f t="shared" si="4"/>
        <v>74.28399999999999</v>
      </c>
      <c r="N27" s="7">
        <v>1</v>
      </c>
      <c r="O27" s="8" t="s">
        <v>360</v>
      </c>
    </row>
    <row r="28" spans="1:15" ht="21" customHeight="1">
      <c r="A28" s="18"/>
      <c r="B28" s="18"/>
      <c r="C28" s="18"/>
      <c r="D28" s="18"/>
      <c r="E28" s="7"/>
      <c r="F28" s="8" t="s">
        <v>54</v>
      </c>
      <c r="G28" s="10">
        <v>72.31</v>
      </c>
      <c r="H28" s="10">
        <v>61.5</v>
      </c>
      <c r="I28" s="10">
        <v>133.81</v>
      </c>
      <c r="J28" s="10">
        <f t="shared" si="0"/>
        <v>26.762</v>
      </c>
      <c r="K28" s="10">
        <v>77.82</v>
      </c>
      <c r="L28" s="10">
        <f t="shared" si="3"/>
        <v>46.69199999999999</v>
      </c>
      <c r="M28" s="10">
        <f t="shared" si="4"/>
        <v>73.454</v>
      </c>
      <c r="N28" s="7">
        <v>2</v>
      </c>
      <c r="O28" s="8"/>
    </row>
    <row r="29" spans="1:15" ht="21" customHeight="1">
      <c r="A29" s="18"/>
      <c r="B29" s="18"/>
      <c r="C29" s="18"/>
      <c r="D29" s="18"/>
      <c r="E29" s="7"/>
      <c r="F29" s="8" t="s">
        <v>55</v>
      </c>
      <c r="G29" s="10">
        <v>61.54</v>
      </c>
      <c r="H29" s="10">
        <v>69</v>
      </c>
      <c r="I29" s="10">
        <v>130.54</v>
      </c>
      <c r="J29" s="10">
        <f t="shared" si="0"/>
        <v>26.108</v>
      </c>
      <c r="K29" s="10">
        <v>77.06</v>
      </c>
      <c r="L29" s="10">
        <f t="shared" si="3"/>
        <v>46.236</v>
      </c>
      <c r="M29" s="10">
        <f t="shared" si="4"/>
        <v>72.344</v>
      </c>
      <c r="N29" s="7">
        <v>3</v>
      </c>
      <c r="O29" s="8"/>
    </row>
    <row r="30" spans="1:15" ht="21" customHeight="1">
      <c r="A30" s="18">
        <v>10</v>
      </c>
      <c r="B30" s="18" t="s">
        <v>56</v>
      </c>
      <c r="C30" s="18" t="s">
        <v>57</v>
      </c>
      <c r="D30" s="18">
        <v>1</v>
      </c>
      <c r="E30" s="7" t="s">
        <v>59</v>
      </c>
      <c r="F30" s="8" t="s">
        <v>60</v>
      </c>
      <c r="G30" s="10">
        <v>72.31</v>
      </c>
      <c r="H30" s="10">
        <v>56.5</v>
      </c>
      <c r="I30" s="10">
        <v>128.81</v>
      </c>
      <c r="J30" s="10">
        <f t="shared" si="0"/>
        <v>25.762</v>
      </c>
      <c r="K30" s="10">
        <v>77.42</v>
      </c>
      <c r="L30" s="10">
        <f t="shared" si="3"/>
        <v>46.452</v>
      </c>
      <c r="M30" s="10">
        <f t="shared" si="4"/>
        <v>72.214</v>
      </c>
      <c r="N30" s="7">
        <v>1</v>
      </c>
      <c r="O30" s="8" t="s">
        <v>356</v>
      </c>
    </row>
    <row r="31" spans="1:15" ht="21" customHeight="1">
      <c r="A31" s="18"/>
      <c r="B31" s="18"/>
      <c r="C31" s="18"/>
      <c r="D31" s="18"/>
      <c r="E31" s="7"/>
      <c r="F31" s="8" t="s">
        <v>58</v>
      </c>
      <c r="G31" s="10">
        <v>70.77</v>
      </c>
      <c r="H31" s="10">
        <v>61.5</v>
      </c>
      <c r="I31" s="10">
        <v>132.26999999999998</v>
      </c>
      <c r="J31" s="10">
        <f t="shared" si="0"/>
        <v>26.453999999999997</v>
      </c>
      <c r="K31" s="10">
        <v>76</v>
      </c>
      <c r="L31" s="10">
        <f t="shared" si="3"/>
        <v>45.6</v>
      </c>
      <c r="M31" s="10">
        <f t="shared" si="4"/>
        <v>72.054</v>
      </c>
      <c r="N31" s="7">
        <v>2</v>
      </c>
      <c r="O31" s="8"/>
    </row>
    <row r="32" spans="1:15" ht="21" customHeight="1">
      <c r="A32" s="18"/>
      <c r="B32" s="18"/>
      <c r="C32" s="18"/>
      <c r="D32" s="18"/>
      <c r="E32" s="7"/>
      <c r="F32" s="8" t="s">
        <v>61</v>
      </c>
      <c r="G32" s="10">
        <v>64.62</v>
      </c>
      <c r="H32" s="10">
        <v>63.5</v>
      </c>
      <c r="I32" s="10">
        <v>128.12</v>
      </c>
      <c r="J32" s="10">
        <f t="shared" si="0"/>
        <v>25.624000000000002</v>
      </c>
      <c r="K32" s="10">
        <v>76.98</v>
      </c>
      <c r="L32" s="10">
        <f t="shared" si="3"/>
        <v>46.188</v>
      </c>
      <c r="M32" s="10">
        <f t="shared" si="4"/>
        <v>71.81200000000001</v>
      </c>
      <c r="N32" s="7">
        <v>3</v>
      </c>
      <c r="O32" s="8"/>
    </row>
    <row r="33" spans="1:15" ht="21" customHeight="1">
      <c r="A33" s="18">
        <v>11</v>
      </c>
      <c r="B33" s="18" t="s">
        <v>62</v>
      </c>
      <c r="C33" s="18" t="s">
        <v>63</v>
      </c>
      <c r="D33" s="18">
        <v>1</v>
      </c>
      <c r="E33" s="7" t="s">
        <v>64</v>
      </c>
      <c r="F33" s="8" t="s">
        <v>65</v>
      </c>
      <c r="G33" s="10">
        <v>69.23</v>
      </c>
      <c r="H33" s="10">
        <v>58</v>
      </c>
      <c r="I33" s="10">
        <v>127.23</v>
      </c>
      <c r="J33" s="10">
        <f t="shared" si="0"/>
        <v>25.446</v>
      </c>
      <c r="K33" s="10">
        <v>77.42</v>
      </c>
      <c r="L33" s="10">
        <f t="shared" si="3"/>
        <v>46.452</v>
      </c>
      <c r="M33" s="10">
        <f t="shared" si="4"/>
        <v>71.898</v>
      </c>
      <c r="N33" s="7">
        <v>1</v>
      </c>
      <c r="O33" s="8" t="s">
        <v>356</v>
      </c>
    </row>
    <row r="34" spans="1:15" ht="21" customHeight="1">
      <c r="A34" s="18"/>
      <c r="B34" s="18"/>
      <c r="C34" s="18"/>
      <c r="D34" s="18"/>
      <c r="E34" s="7"/>
      <c r="F34" s="8" t="s">
        <v>66</v>
      </c>
      <c r="G34" s="10">
        <v>64.62</v>
      </c>
      <c r="H34" s="10">
        <v>57</v>
      </c>
      <c r="I34" s="10">
        <v>121.62</v>
      </c>
      <c r="J34" s="10">
        <f t="shared" si="0"/>
        <v>24.324</v>
      </c>
      <c r="K34" s="10">
        <v>77.02</v>
      </c>
      <c r="L34" s="10">
        <f t="shared" si="3"/>
        <v>46.211999999999996</v>
      </c>
      <c r="M34" s="10">
        <f t="shared" si="4"/>
        <v>70.536</v>
      </c>
      <c r="N34" s="7">
        <v>2</v>
      </c>
      <c r="O34" s="8"/>
    </row>
    <row r="35" spans="1:15" ht="21" customHeight="1">
      <c r="A35" s="18"/>
      <c r="B35" s="18"/>
      <c r="C35" s="18"/>
      <c r="D35" s="18"/>
      <c r="E35" s="7"/>
      <c r="F35" s="8" t="s">
        <v>67</v>
      </c>
      <c r="G35" s="10">
        <v>63.08</v>
      </c>
      <c r="H35" s="10">
        <v>55</v>
      </c>
      <c r="I35" s="10">
        <v>118.08</v>
      </c>
      <c r="J35" s="10">
        <f aca="true" t="shared" si="5" ref="J35:J66">I35/2*0.4</f>
        <v>23.616</v>
      </c>
      <c r="K35" s="10">
        <v>74.18</v>
      </c>
      <c r="L35" s="10">
        <f t="shared" si="3"/>
        <v>44.508</v>
      </c>
      <c r="M35" s="10">
        <f t="shared" si="4"/>
        <v>68.124</v>
      </c>
      <c r="N35" s="7">
        <v>3</v>
      </c>
      <c r="O35" s="8"/>
    </row>
    <row r="36" spans="1:15" ht="21" customHeight="1">
      <c r="A36" s="18">
        <v>12</v>
      </c>
      <c r="B36" s="18" t="s">
        <v>62</v>
      </c>
      <c r="C36" s="18" t="s">
        <v>68</v>
      </c>
      <c r="D36" s="18">
        <v>1</v>
      </c>
      <c r="E36" s="7" t="s">
        <v>69</v>
      </c>
      <c r="F36" s="8" t="s">
        <v>70</v>
      </c>
      <c r="G36" s="10">
        <v>80</v>
      </c>
      <c r="H36" s="10">
        <v>58.5</v>
      </c>
      <c r="I36" s="10">
        <v>138.5</v>
      </c>
      <c r="J36" s="10">
        <f t="shared" si="5"/>
        <v>27.700000000000003</v>
      </c>
      <c r="K36" s="10">
        <v>76.94</v>
      </c>
      <c r="L36" s="10">
        <f t="shared" si="3"/>
        <v>46.163999999999994</v>
      </c>
      <c r="M36" s="10">
        <f t="shared" si="4"/>
        <v>73.864</v>
      </c>
      <c r="N36" s="7">
        <v>1</v>
      </c>
      <c r="O36" s="8" t="s">
        <v>361</v>
      </c>
    </row>
    <row r="37" spans="1:15" ht="21" customHeight="1">
      <c r="A37" s="18"/>
      <c r="B37" s="18"/>
      <c r="C37" s="18"/>
      <c r="D37" s="18"/>
      <c r="E37" s="7"/>
      <c r="F37" s="8" t="s">
        <v>71</v>
      </c>
      <c r="G37" s="10">
        <v>61.54</v>
      </c>
      <c r="H37" s="10">
        <v>67</v>
      </c>
      <c r="I37" s="10">
        <v>128.54</v>
      </c>
      <c r="J37" s="10">
        <f t="shared" si="5"/>
        <v>25.708</v>
      </c>
      <c r="K37" s="10">
        <v>77.74</v>
      </c>
      <c r="L37" s="10">
        <f t="shared" si="3"/>
        <v>46.644</v>
      </c>
      <c r="M37" s="10">
        <f t="shared" si="4"/>
        <v>72.352</v>
      </c>
      <c r="N37" s="7">
        <v>2</v>
      </c>
      <c r="O37" s="8"/>
    </row>
    <row r="38" spans="1:15" ht="21" customHeight="1">
      <c r="A38" s="18"/>
      <c r="B38" s="18"/>
      <c r="C38" s="18"/>
      <c r="D38" s="18"/>
      <c r="E38" s="7"/>
      <c r="F38" s="8" t="s">
        <v>72</v>
      </c>
      <c r="G38" s="10">
        <v>67.69</v>
      </c>
      <c r="H38" s="10">
        <v>60.5</v>
      </c>
      <c r="I38" s="10">
        <v>128.19</v>
      </c>
      <c r="J38" s="10">
        <f t="shared" si="5"/>
        <v>25.638</v>
      </c>
      <c r="K38" s="10">
        <v>76.44</v>
      </c>
      <c r="L38" s="10">
        <f t="shared" si="3"/>
        <v>45.864</v>
      </c>
      <c r="M38" s="10">
        <f t="shared" si="4"/>
        <v>71.502</v>
      </c>
      <c r="N38" s="7">
        <v>3</v>
      </c>
      <c r="O38" s="8"/>
    </row>
    <row r="39" spans="1:15" ht="21" customHeight="1">
      <c r="A39" s="18">
        <v>13</v>
      </c>
      <c r="B39" s="18" t="s">
        <v>73</v>
      </c>
      <c r="C39" s="18" t="s">
        <v>74</v>
      </c>
      <c r="D39" s="18">
        <v>1</v>
      </c>
      <c r="E39" s="7" t="s">
        <v>75</v>
      </c>
      <c r="F39" s="8" t="s">
        <v>76</v>
      </c>
      <c r="G39" s="10">
        <v>73.85</v>
      </c>
      <c r="H39" s="10">
        <v>59.5</v>
      </c>
      <c r="I39" s="10">
        <v>133.35</v>
      </c>
      <c r="J39" s="10">
        <f t="shared" si="5"/>
        <v>26.67</v>
      </c>
      <c r="K39" s="10">
        <v>77.16</v>
      </c>
      <c r="L39" s="10">
        <f t="shared" si="3"/>
        <v>46.296</v>
      </c>
      <c r="M39" s="10">
        <f t="shared" si="4"/>
        <v>72.96600000000001</v>
      </c>
      <c r="N39" s="7">
        <v>1</v>
      </c>
      <c r="O39" s="8" t="s">
        <v>360</v>
      </c>
    </row>
    <row r="40" spans="1:15" ht="21" customHeight="1">
      <c r="A40" s="18"/>
      <c r="B40" s="18"/>
      <c r="C40" s="18"/>
      <c r="D40" s="18"/>
      <c r="E40" s="7"/>
      <c r="F40" s="8" t="s">
        <v>77</v>
      </c>
      <c r="G40" s="10">
        <v>64.62</v>
      </c>
      <c r="H40" s="10">
        <v>59</v>
      </c>
      <c r="I40" s="10">
        <v>123.62</v>
      </c>
      <c r="J40" s="10">
        <f t="shared" si="5"/>
        <v>24.724000000000004</v>
      </c>
      <c r="K40" s="10">
        <v>76.38</v>
      </c>
      <c r="L40" s="10">
        <f t="shared" si="3"/>
        <v>45.827999999999996</v>
      </c>
      <c r="M40" s="10">
        <f t="shared" si="4"/>
        <v>70.55199999999999</v>
      </c>
      <c r="N40" s="7">
        <v>2</v>
      </c>
      <c r="O40" s="8"/>
    </row>
    <row r="41" spans="1:15" ht="21" customHeight="1">
      <c r="A41" s="18"/>
      <c r="B41" s="18"/>
      <c r="C41" s="18"/>
      <c r="D41" s="18"/>
      <c r="E41" s="7"/>
      <c r="F41" s="8" t="s">
        <v>78</v>
      </c>
      <c r="G41" s="10">
        <v>61.54</v>
      </c>
      <c r="H41" s="10">
        <v>57</v>
      </c>
      <c r="I41" s="10">
        <v>118.53999999999999</v>
      </c>
      <c r="J41" s="10">
        <f t="shared" si="5"/>
        <v>23.708</v>
      </c>
      <c r="K41" s="10">
        <v>75.38</v>
      </c>
      <c r="L41" s="10">
        <f t="shared" si="3"/>
        <v>45.227999999999994</v>
      </c>
      <c r="M41" s="10">
        <f t="shared" si="4"/>
        <v>68.93599999999999</v>
      </c>
      <c r="N41" s="7">
        <v>3</v>
      </c>
      <c r="O41" s="8"/>
    </row>
    <row r="42" spans="1:15" ht="21" customHeight="1">
      <c r="A42" s="18">
        <v>14</v>
      </c>
      <c r="B42" s="18" t="s">
        <v>79</v>
      </c>
      <c r="C42" s="18" t="s">
        <v>80</v>
      </c>
      <c r="D42" s="18">
        <v>1</v>
      </c>
      <c r="E42" s="7" t="s">
        <v>81</v>
      </c>
      <c r="F42" s="8" t="s">
        <v>82</v>
      </c>
      <c r="G42" s="10">
        <v>67.69</v>
      </c>
      <c r="H42" s="10">
        <v>69</v>
      </c>
      <c r="I42" s="10">
        <v>136.69</v>
      </c>
      <c r="J42" s="10">
        <f t="shared" si="5"/>
        <v>27.338</v>
      </c>
      <c r="K42" s="10">
        <v>79.14</v>
      </c>
      <c r="L42" s="10">
        <f t="shared" si="3"/>
        <v>47.484</v>
      </c>
      <c r="M42" s="10">
        <f t="shared" si="4"/>
        <v>74.822</v>
      </c>
      <c r="N42" s="7">
        <v>1</v>
      </c>
      <c r="O42" s="8" t="s">
        <v>362</v>
      </c>
    </row>
    <row r="43" spans="1:15" ht="21" customHeight="1">
      <c r="A43" s="18"/>
      <c r="B43" s="18"/>
      <c r="C43" s="18"/>
      <c r="D43" s="18"/>
      <c r="E43" s="7"/>
      <c r="F43" s="8" t="s">
        <v>83</v>
      </c>
      <c r="G43" s="10">
        <v>66.15</v>
      </c>
      <c r="H43" s="10">
        <v>70.5</v>
      </c>
      <c r="I43" s="10">
        <v>136.65</v>
      </c>
      <c r="J43" s="10">
        <f t="shared" si="5"/>
        <v>27.330000000000002</v>
      </c>
      <c r="K43" s="10">
        <v>76.4</v>
      </c>
      <c r="L43" s="10">
        <f t="shared" si="3"/>
        <v>45.84</v>
      </c>
      <c r="M43" s="10">
        <f t="shared" si="4"/>
        <v>73.17</v>
      </c>
      <c r="N43" s="7">
        <v>2</v>
      </c>
      <c r="O43" s="8"/>
    </row>
    <row r="44" spans="1:15" ht="21" customHeight="1">
      <c r="A44" s="18"/>
      <c r="B44" s="18"/>
      <c r="C44" s="18"/>
      <c r="D44" s="18"/>
      <c r="E44" s="7"/>
      <c r="F44" s="8" t="s">
        <v>84</v>
      </c>
      <c r="G44" s="10">
        <v>66.15</v>
      </c>
      <c r="H44" s="10">
        <v>68.5</v>
      </c>
      <c r="I44" s="10">
        <v>134.65</v>
      </c>
      <c r="J44" s="10">
        <f t="shared" si="5"/>
        <v>26.930000000000003</v>
      </c>
      <c r="K44" s="10">
        <v>76.5</v>
      </c>
      <c r="L44" s="10">
        <f aca="true" t="shared" si="6" ref="L44:L75">K44*0.6</f>
        <v>45.9</v>
      </c>
      <c r="M44" s="10">
        <f aca="true" t="shared" si="7" ref="M44:M75">J44+L44</f>
        <v>72.83</v>
      </c>
      <c r="N44" s="7">
        <v>3</v>
      </c>
      <c r="O44" s="8"/>
    </row>
    <row r="45" spans="1:15" ht="21" customHeight="1">
      <c r="A45" s="18">
        <v>15</v>
      </c>
      <c r="B45" s="18" t="s">
        <v>79</v>
      </c>
      <c r="C45" s="18" t="s">
        <v>74</v>
      </c>
      <c r="D45" s="18">
        <v>1</v>
      </c>
      <c r="E45" s="7" t="s">
        <v>85</v>
      </c>
      <c r="F45" s="8" t="s">
        <v>86</v>
      </c>
      <c r="G45" s="10">
        <v>63.08</v>
      </c>
      <c r="H45" s="10">
        <v>63.5</v>
      </c>
      <c r="I45" s="10">
        <v>126.58</v>
      </c>
      <c r="J45" s="10">
        <f t="shared" si="5"/>
        <v>25.316000000000003</v>
      </c>
      <c r="K45" s="10">
        <v>78.78</v>
      </c>
      <c r="L45" s="10">
        <f t="shared" si="6"/>
        <v>47.268</v>
      </c>
      <c r="M45" s="10">
        <f t="shared" si="7"/>
        <v>72.584</v>
      </c>
      <c r="N45" s="7">
        <v>1</v>
      </c>
      <c r="O45" s="8" t="s">
        <v>360</v>
      </c>
    </row>
    <row r="46" spans="1:15" ht="21" customHeight="1">
      <c r="A46" s="18"/>
      <c r="B46" s="18"/>
      <c r="C46" s="18"/>
      <c r="D46" s="18"/>
      <c r="E46" s="7"/>
      <c r="F46" s="8" t="s">
        <v>88</v>
      </c>
      <c r="G46" s="10">
        <v>56.92</v>
      </c>
      <c r="H46" s="10">
        <v>51</v>
      </c>
      <c r="I46" s="10">
        <v>107.92</v>
      </c>
      <c r="J46" s="10">
        <f t="shared" si="5"/>
        <v>21.584000000000003</v>
      </c>
      <c r="K46" s="10">
        <v>74.84</v>
      </c>
      <c r="L46" s="10">
        <f t="shared" si="6"/>
        <v>44.904</v>
      </c>
      <c r="M46" s="10">
        <f t="shared" si="7"/>
        <v>66.488</v>
      </c>
      <c r="N46" s="7">
        <v>2</v>
      </c>
      <c r="O46" s="8"/>
    </row>
    <row r="47" spans="1:15" ht="21" customHeight="1">
      <c r="A47" s="18"/>
      <c r="B47" s="18"/>
      <c r="C47" s="18"/>
      <c r="D47" s="18"/>
      <c r="E47" s="7"/>
      <c r="F47" s="8" t="s">
        <v>87</v>
      </c>
      <c r="G47" s="10">
        <v>55.38</v>
      </c>
      <c r="H47" s="10">
        <v>57.5</v>
      </c>
      <c r="I47" s="10">
        <v>112.88</v>
      </c>
      <c r="J47" s="10">
        <f t="shared" si="5"/>
        <v>22.576</v>
      </c>
      <c r="K47" s="10">
        <v>73.14</v>
      </c>
      <c r="L47" s="10">
        <f t="shared" si="6"/>
        <v>43.884</v>
      </c>
      <c r="M47" s="10">
        <f t="shared" si="7"/>
        <v>66.46000000000001</v>
      </c>
      <c r="N47" s="7">
        <v>3</v>
      </c>
      <c r="O47" s="8"/>
    </row>
    <row r="48" spans="1:15" ht="21" customHeight="1">
      <c r="A48" s="18" t="s">
        <v>348</v>
      </c>
      <c r="B48" s="18" t="s">
        <v>89</v>
      </c>
      <c r="C48" s="18" t="s">
        <v>90</v>
      </c>
      <c r="D48" s="18">
        <v>1</v>
      </c>
      <c r="E48" s="7" t="s">
        <v>91</v>
      </c>
      <c r="F48" s="8" t="s">
        <v>92</v>
      </c>
      <c r="G48" s="10">
        <v>64.62</v>
      </c>
      <c r="H48" s="10">
        <v>67</v>
      </c>
      <c r="I48" s="10">
        <v>131.62</v>
      </c>
      <c r="J48" s="10">
        <f t="shared" si="5"/>
        <v>26.324</v>
      </c>
      <c r="K48" s="10">
        <v>77.34</v>
      </c>
      <c r="L48" s="10">
        <f t="shared" si="6"/>
        <v>46.404</v>
      </c>
      <c r="M48" s="10">
        <f t="shared" si="7"/>
        <v>72.72800000000001</v>
      </c>
      <c r="N48" s="7">
        <v>1</v>
      </c>
      <c r="O48" s="8" t="s">
        <v>356</v>
      </c>
    </row>
    <row r="49" spans="1:15" ht="21" customHeight="1">
      <c r="A49" s="18"/>
      <c r="B49" s="18"/>
      <c r="C49" s="18"/>
      <c r="D49" s="18"/>
      <c r="E49" s="7"/>
      <c r="F49" s="8" t="s">
        <v>93</v>
      </c>
      <c r="G49" s="10">
        <v>63.08</v>
      </c>
      <c r="H49" s="10">
        <v>61.5</v>
      </c>
      <c r="I49" s="10">
        <v>124.58</v>
      </c>
      <c r="J49" s="10">
        <f t="shared" si="5"/>
        <v>24.916</v>
      </c>
      <c r="K49" s="10">
        <v>75.64</v>
      </c>
      <c r="L49" s="10">
        <f t="shared" si="6"/>
        <v>45.384</v>
      </c>
      <c r="M49" s="10">
        <f t="shared" si="7"/>
        <v>70.3</v>
      </c>
      <c r="N49" s="7">
        <v>2</v>
      </c>
      <c r="O49" s="8"/>
    </row>
    <row r="50" spans="1:15" ht="21" customHeight="1">
      <c r="A50" s="18"/>
      <c r="B50" s="18"/>
      <c r="C50" s="18"/>
      <c r="D50" s="18"/>
      <c r="E50" s="7"/>
      <c r="F50" s="8" t="s">
        <v>94</v>
      </c>
      <c r="G50" s="10">
        <v>56.92</v>
      </c>
      <c r="H50" s="10">
        <v>63.5</v>
      </c>
      <c r="I50" s="10">
        <v>120.42</v>
      </c>
      <c r="J50" s="10">
        <f t="shared" si="5"/>
        <v>24.084000000000003</v>
      </c>
      <c r="K50" s="10">
        <v>75.92</v>
      </c>
      <c r="L50" s="10">
        <f t="shared" si="6"/>
        <v>45.552</v>
      </c>
      <c r="M50" s="10">
        <f t="shared" si="7"/>
        <v>69.636</v>
      </c>
      <c r="N50" s="7">
        <v>3</v>
      </c>
      <c r="O50" s="8"/>
    </row>
    <row r="51" spans="1:15" ht="21" customHeight="1">
      <c r="A51" s="18">
        <v>17</v>
      </c>
      <c r="B51" s="18" t="s">
        <v>89</v>
      </c>
      <c r="C51" s="18" t="s">
        <v>47</v>
      </c>
      <c r="D51" s="18">
        <v>1</v>
      </c>
      <c r="E51" s="7" t="s">
        <v>97</v>
      </c>
      <c r="F51" s="8" t="s">
        <v>98</v>
      </c>
      <c r="G51" s="10">
        <v>70.77</v>
      </c>
      <c r="H51" s="10">
        <v>70</v>
      </c>
      <c r="I51" s="10">
        <v>140.76999999999998</v>
      </c>
      <c r="J51" s="10">
        <f t="shared" si="5"/>
        <v>28.153999999999996</v>
      </c>
      <c r="K51" s="10">
        <v>79.62</v>
      </c>
      <c r="L51" s="10">
        <f t="shared" si="6"/>
        <v>47.772</v>
      </c>
      <c r="M51" s="10">
        <f t="shared" si="7"/>
        <v>75.92599999999999</v>
      </c>
      <c r="N51" s="7">
        <v>1</v>
      </c>
      <c r="O51" s="8" t="s">
        <v>359</v>
      </c>
    </row>
    <row r="52" spans="1:15" ht="21" customHeight="1">
      <c r="A52" s="18"/>
      <c r="B52" s="18"/>
      <c r="C52" s="18"/>
      <c r="D52" s="18"/>
      <c r="E52" s="7"/>
      <c r="F52" s="8" t="s">
        <v>96</v>
      </c>
      <c r="G52" s="10">
        <v>78.46</v>
      </c>
      <c r="H52" s="10">
        <v>66</v>
      </c>
      <c r="I52" s="10">
        <v>144.45999999999998</v>
      </c>
      <c r="J52" s="10">
        <f t="shared" si="5"/>
        <v>28.891999999999996</v>
      </c>
      <c r="K52" s="10">
        <v>78.26</v>
      </c>
      <c r="L52" s="10">
        <f t="shared" si="6"/>
        <v>46.956</v>
      </c>
      <c r="M52" s="10">
        <f t="shared" si="7"/>
        <v>75.848</v>
      </c>
      <c r="N52" s="7">
        <v>2</v>
      </c>
      <c r="O52" s="8"/>
    </row>
    <row r="53" spans="1:15" ht="21" customHeight="1">
      <c r="A53" s="18"/>
      <c r="B53" s="18"/>
      <c r="C53" s="18"/>
      <c r="D53" s="18"/>
      <c r="E53" s="7"/>
      <c r="F53" s="8" t="s">
        <v>95</v>
      </c>
      <c r="G53" s="10">
        <v>86.15</v>
      </c>
      <c r="H53" s="10">
        <v>60.5</v>
      </c>
      <c r="I53" s="10">
        <v>146.65</v>
      </c>
      <c r="J53" s="10">
        <f t="shared" si="5"/>
        <v>29.330000000000002</v>
      </c>
      <c r="K53" s="10">
        <v>77.1</v>
      </c>
      <c r="L53" s="10">
        <f t="shared" si="6"/>
        <v>46.26</v>
      </c>
      <c r="M53" s="10">
        <f t="shared" si="7"/>
        <v>75.59</v>
      </c>
      <c r="N53" s="7">
        <v>3</v>
      </c>
      <c r="O53" s="8"/>
    </row>
    <row r="54" spans="1:15" ht="21" customHeight="1">
      <c r="A54" s="18">
        <v>18</v>
      </c>
      <c r="B54" s="18" t="s">
        <v>89</v>
      </c>
      <c r="C54" s="18" t="s">
        <v>63</v>
      </c>
      <c r="D54" s="18">
        <v>1</v>
      </c>
      <c r="E54" s="7" t="s">
        <v>100</v>
      </c>
      <c r="F54" s="8" t="s">
        <v>101</v>
      </c>
      <c r="G54" s="10">
        <v>72.31</v>
      </c>
      <c r="H54" s="10">
        <v>64</v>
      </c>
      <c r="I54" s="10">
        <v>136.31</v>
      </c>
      <c r="J54" s="10">
        <f t="shared" si="5"/>
        <v>27.262</v>
      </c>
      <c r="K54" s="10">
        <v>79.46</v>
      </c>
      <c r="L54" s="10">
        <f t="shared" si="6"/>
        <v>47.675999999999995</v>
      </c>
      <c r="M54" s="10">
        <f t="shared" si="7"/>
        <v>74.93799999999999</v>
      </c>
      <c r="N54" s="7">
        <v>1</v>
      </c>
      <c r="O54" s="8" t="s">
        <v>362</v>
      </c>
    </row>
    <row r="55" spans="1:15" ht="21" customHeight="1">
      <c r="A55" s="18"/>
      <c r="B55" s="18"/>
      <c r="C55" s="18"/>
      <c r="D55" s="18"/>
      <c r="E55" s="7"/>
      <c r="F55" s="8" t="s">
        <v>99</v>
      </c>
      <c r="G55" s="10">
        <v>75.38</v>
      </c>
      <c r="H55" s="10">
        <v>62.5</v>
      </c>
      <c r="I55" s="10">
        <v>137.88</v>
      </c>
      <c r="J55" s="10">
        <f t="shared" si="5"/>
        <v>27.576</v>
      </c>
      <c r="K55" s="10">
        <v>76.94</v>
      </c>
      <c r="L55" s="10">
        <f t="shared" si="6"/>
        <v>46.163999999999994</v>
      </c>
      <c r="M55" s="10">
        <f t="shared" si="7"/>
        <v>73.74</v>
      </c>
      <c r="N55" s="7">
        <v>2</v>
      </c>
      <c r="O55" s="8"/>
    </row>
    <row r="56" spans="1:15" ht="21" customHeight="1">
      <c r="A56" s="18"/>
      <c r="B56" s="18"/>
      <c r="C56" s="18"/>
      <c r="D56" s="18"/>
      <c r="E56" s="7"/>
      <c r="F56" s="8" t="s">
        <v>102</v>
      </c>
      <c r="G56" s="10">
        <v>73.85</v>
      </c>
      <c r="H56" s="10">
        <v>57</v>
      </c>
      <c r="I56" s="10">
        <v>130.85</v>
      </c>
      <c r="J56" s="10">
        <f t="shared" si="5"/>
        <v>26.17</v>
      </c>
      <c r="K56" s="10">
        <v>75.9</v>
      </c>
      <c r="L56" s="10">
        <f t="shared" si="6"/>
        <v>45.54</v>
      </c>
      <c r="M56" s="10">
        <f t="shared" si="7"/>
        <v>71.71000000000001</v>
      </c>
      <c r="N56" s="7">
        <v>3</v>
      </c>
      <c r="O56" s="8"/>
    </row>
    <row r="57" spans="1:15" ht="21" customHeight="1">
      <c r="A57" s="18">
        <v>19</v>
      </c>
      <c r="B57" s="18" t="s">
        <v>89</v>
      </c>
      <c r="C57" s="18" t="s">
        <v>103</v>
      </c>
      <c r="D57" s="18">
        <v>1</v>
      </c>
      <c r="E57" s="7" t="s">
        <v>104</v>
      </c>
      <c r="F57" s="8" t="s">
        <v>105</v>
      </c>
      <c r="G57" s="10">
        <v>64.62</v>
      </c>
      <c r="H57" s="10">
        <v>70.5</v>
      </c>
      <c r="I57" s="10">
        <v>135.12</v>
      </c>
      <c r="J57" s="10">
        <f t="shared" si="5"/>
        <v>27.024</v>
      </c>
      <c r="K57" s="10">
        <v>79.14</v>
      </c>
      <c r="L57" s="10">
        <f t="shared" si="6"/>
        <v>47.484</v>
      </c>
      <c r="M57" s="10">
        <f t="shared" si="7"/>
        <v>74.50800000000001</v>
      </c>
      <c r="N57" s="7">
        <v>1</v>
      </c>
      <c r="O57" s="8" t="s">
        <v>362</v>
      </c>
    </row>
    <row r="58" spans="1:15" ht="21" customHeight="1">
      <c r="A58" s="18"/>
      <c r="B58" s="18"/>
      <c r="C58" s="18"/>
      <c r="D58" s="18"/>
      <c r="E58" s="7"/>
      <c r="F58" s="8" t="s">
        <v>106</v>
      </c>
      <c r="G58" s="10">
        <v>67.69</v>
      </c>
      <c r="H58" s="10">
        <v>63</v>
      </c>
      <c r="I58" s="10">
        <v>130.69</v>
      </c>
      <c r="J58" s="10">
        <f t="shared" si="5"/>
        <v>26.138</v>
      </c>
      <c r="K58" s="10">
        <v>77.74</v>
      </c>
      <c r="L58" s="10">
        <f t="shared" si="6"/>
        <v>46.644</v>
      </c>
      <c r="M58" s="10">
        <f t="shared" si="7"/>
        <v>72.782</v>
      </c>
      <c r="N58" s="7">
        <v>2</v>
      </c>
      <c r="O58" s="8"/>
    </row>
    <row r="59" spans="1:15" ht="21" customHeight="1">
      <c r="A59" s="18"/>
      <c r="B59" s="18"/>
      <c r="C59" s="18"/>
      <c r="D59" s="18"/>
      <c r="E59" s="7"/>
      <c r="F59" s="8" t="s">
        <v>107</v>
      </c>
      <c r="G59" s="10">
        <v>70.77</v>
      </c>
      <c r="H59" s="10">
        <v>58.5</v>
      </c>
      <c r="I59" s="10">
        <v>129.26999999999998</v>
      </c>
      <c r="J59" s="10">
        <f t="shared" si="5"/>
        <v>25.854</v>
      </c>
      <c r="K59" s="10">
        <v>76.68</v>
      </c>
      <c r="L59" s="10">
        <f t="shared" si="6"/>
        <v>46.008</v>
      </c>
      <c r="M59" s="10">
        <f t="shared" si="7"/>
        <v>71.862</v>
      </c>
      <c r="N59" s="7">
        <v>3</v>
      </c>
      <c r="O59" s="8"/>
    </row>
    <row r="60" spans="1:15" ht="21" customHeight="1">
      <c r="A60" s="18">
        <v>20</v>
      </c>
      <c r="B60" s="18" t="s">
        <v>89</v>
      </c>
      <c r="C60" s="18" t="s">
        <v>108</v>
      </c>
      <c r="D60" s="18">
        <v>1</v>
      </c>
      <c r="E60" s="7" t="s">
        <v>109</v>
      </c>
      <c r="F60" s="8" t="s">
        <v>110</v>
      </c>
      <c r="G60" s="10">
        <v>76.92</v>
      </c>
      <c r="H60" s="10">
        <v>64.5</v>
      </c>
      <c r="I60" s="10">
        <v>141.42000000000002</v>
      </c>
      <c r="J60" s="10">
        <f t="shared" si="5"/>
        <v>28.284000000000006</v>
      </c>
      <c r="K60" s="10">
        <v>77.74</v>
      </c>
      <c r="L60" s="10">
        <f t="shared" si="6"/>
        <v>46.644</v>
      </c>
      <c r="M60" s="10">
        <f t="shared" si="7"/>
        <v>74.928</v>
      </c>
      <c r="N60" s="7">
        <v>1</v>
      </c>
      <c r="O60" s="8" t="s">
        <v>359</v>
      </c>
    </row>
    <row r="61" spans="1:15" ht="21" customHeight="1">
      <c r="A61" s="18"/>
      <c r="B61" s="18"/>
      <c r="C61" s="18"/>
      <c r="D61" s="18"/>
      <c r="E61" s="7"/>
      <c r="F61" s="8" t="s">
        <v>111</v>
      </c>
      <c r="G61" s="10">
        <v>73.85</v>
      </c>
      <c r="H61" s="10">
        <v>62</v>
      </c>
      <c r="I61" s="10">
        <v>135.85</v>
      </c>
      <c r="J61" s="10">
        <f t="shared" si="5"/>
        <v>27.17</v>
      </c>
      <c r="K61" s="10">
        <v>76.2</v>
      </c>
      <c r="L61" s="10">
        <f t="shared" si="6"/>
        <v>45.72</v>
      </c>
      <c r="M61" s="10">
        <f t="shared" si="7"/>
        <v>72.89</v>
      </c>
      <c r="N61" s="7">
        <v>2</v>
      </c>
      <c r="O61" s="8"/>
    </row>
    <row r="62" spans="1:15" ht="21" customHeight="1">
      <c r="A62" s="18"/>
      <c r="B62" s="18"/>
      <c r="C62" s="18"/>
      <c r="D62" s="18"/>
      <c r="E62" s="7"/>
      <c r="F62" s="8" t="s">
        <v>112</v>
      </c>
      <c r="G62" s="10">
        <v>67.69</v>
      </c>
      <c r="H62" s="10">
        <v>60.5</v>
      </c>
      <c r="I62" s="10">
        <v>128.19</v>
      </c>
      <c r="J62" s="10">
        <f t="shared" si="5"/>
        <v>25.638</v>
      </c>
      <c r="K62" s="10">
        <v>76.5</v>
      </c>
      <c r="L62" s="10">
        <f t="shared" si="6"/>
        <v>45.9</v>
      </c>
      <c r="M62" s="10">
        <f t="shared" si="7"/>
        <v>71.538</v>
      </c>
      <c r="N62" s="7">
        <v>3</v>
      </c>
      <c r="O62" s="8"/>
    </row>
    <row r="63" spans="1:15" ht="21" customHeight="1">
      <c r="A63" s="18">
        <v>21</v>
      </c>
      <c r="B63" s="18" t="s">
        <v>113</v>
      </c>
      <c r="C63" s="18" t="s">
        <v>114</v>
      </c>
      <c r="D63" s="18">
        <v>1</v>
      </c>
      <c r="E63" s="7" t="s">
        <v>117</v>
      </c>
      <c r="F63" s="8" t="s">
        <v>118</v>
      </c>
      <c r="G63" s="10">
        <v>66.15</v>
      </c>
      <c r="H63" s="10">
        <v>65.5</v>
      </c>
      <c r="I63" s="10">
        <v>131.65</v>
      </c>
      <c r="J63" s="10">
        <f t="shared" si="5"/>
        <v>26.330000000000002</v>
      </c>
      <c r="K63" s="10">
        <v>78.44</v>
      </c>
      <c r="L63" s="10">
        <f t="shared" si="6"/>
        <v>47.064</v>
      </c>
      <c r="M63" s="10">
        <f t="shared" si="7"/>
        <v>73.394</v>
      </c>
      <c r="N63" s="7">
        <v>1</v>
      </c>
      <c r="O63" s="8" t="s">
        <v>356</v>
      </c>
    </row>
    <row r="64" spans="1:15" ht="21" customHeight="1">
      <c r="A64" s="18"/>
      <c r="B64" s="18"/>
      <c r="C64" s="18"/>
      <c r="D64" s="18"/>
      <c r="E64" s="7"/>
      <c r="F64" s="8" t="s">
        <v>116</v>
      </c>
      <c r="G64" s="10">
        <v>67.69</v>
      </c>
      <c r="H64" s="10">
        <v>64</v>
      </c>
      <c r="I64" s="10">
        <v>131.69</v>
      </c>
      <c r="J64" s="10">
        <f t="shared" si="5"/>
        <v>26.338</v>
      </c>
      <c r="K64" s="10">
        <v>76.7</v>
      </c>
      <c r="L64" s="10">
        <f t="shared" si="6"/>
        <v>46.02</v>
      </c>
      <c r="M64" s="10">
        <f t="shared" si="7"/>
        <v>72.358</v>
      </c>
      <c r="N64" s="7">
        <v>2</v>
      </c>
      <c r="O64" s="8"/>
    </row>
    <row r="65" spans="1:15" ht="21" customHeight="1">
      <c r="A65" s="18"/>
      <c r="B65" s="18"/>
      <c r="C65" s="18"/>
      <c r="D65" s="18"/>
      <c r="E65" s="7"/>
      <c r="F65" s="8" t="s">
        <v>115</v>
      </c>
      <c r="G65" s="10">
        <v>72.31</v>
      </c>
      <c r="H65" s="10">
        <v>61</v>
      </c>
      <c r="I65" s="10">
        <v>133.31</v>
      </c>
      <c r="J65" s="10">
        <f t="shared" si="5"/>
        <v>26.662000000000003</v>
      </c>
      <c r="K65" s="10">
        <v>75.32</v>
      </c>
      <c r="L65" s="10">
        <f t="shared" si="6"/>
        <v>45.19199999999999</v>
      </c>
      <c r="M65" s="10">
        <f t="shared" si="7"/>
        <v>71.854</v>
      </c>
      <c r="N65" s="7">
        <v>3</v>
      </c>
      <c r="O65" s="8"/>
    </row>
    <row r="66" spans="1:15" ht="21" customHeight="1">
      <c r="A66" s="18">
        <v>22</v>
      </c>
      <c r="B66" s="18" t="s">
        <v>119</v>
      </c>
      <c r="C66" s="18" t="s">
        <v>120</v>
      </c>
      <c r="D66" s="18">
        <v>1</v>
      </c>
      <c r="E66" s="7" t="s">
        <v>121</v>
      </c>
      <c r="F66" s="8" t="s">
        <v>122</v>
      </c>
      <c r="G66" s="10">
        <v>67.69</v>
      </c>
      <c r="H66" s="10">
        <v>65</v>
      </c>
      <c r="I66" s="10">
        <v>132.69</v>
      </c>
      <c r="J66" s="10">
        <f t="shared" si="5"/>
        <v>26.538</v>
      </c>
      <c r="K66" s="10">
        <v>76.86</v>
      </c>
      <c r="L66" s="10">
        <f t="shared" si="6"/>
        <v>46.116</v>
      </c>
      <c r="M66" s="10">
        <f t="shared" si="7"/>
        <v>72.654</v>
      </c>
      <c r="N66" s="7">
        <v>1</v>
      </c>
      <c r="O66" s="8" t="s">
        <v>356</v>
      </c>
    </row>
    <row r="67" spans="1:15" ht="21" customHeight="1">
      <c r="A67" s="18"/>
      <c r="B67" s="18"/>
      <c r="C67" s="18"/>
      <c r="D67" s="18"/>
      <c r="E67" s="7"/>
      <c r="F67" s="8" t="s">
        <v>124</v>
      </c>
      <c r="G67" s="10">
        <v>63.08</v>
      </c>
      <c r="H67" s="10">
        <v>65</v>
      </c>
      <c r="I67" s="10">
        <v>128.07999999999998</v>
      </c>
      <c r="J67" s="10">
        <f aca="true" t="shared" si="8" ref="J67:J98">I67/2*0.4</f>
        <v>25.616</v>
      </c>
      <c r="K67" s="10">
        <v>77.16</v>
      </c>
      <c r="L67" s="10">
        <f t="shared" si="6"/>
        <v>46.296</v>
      </c>
      <c r="M67" s="10">
        <f t="shared" si="7"/>
        <v>71.912</v>
      </c>
      <c r="N67" s="7">
        <v>2</v>
      </c>
      <c r="O67" s="8"/>
    </row>
    <row r="68" spans="1:15" ht="21" customHeight="1">
      <c r="A68" s="18"/>
      <c r="B68" s="18"/>
      <c r="C68" s="18"/>
      <c r="D68" s="18"/>
      <c r="E68" s="7"/>
      <c r="F68" s="8" t="s">
        <v>123</v>
      </c>
      <c r="G68" s="10">
        <v>72.31</v>
      </c>
      <c r="H68" s="10">
        <v>60</v>
      </c>
      <c r="I68" s="10">
        <v>132.31</v>
      </c>
      <c r="J68" s="10">
        <f t="shared" si="8"/>
        <v>26.462000000000003</v>
      </c>
      <c r="K68" s="10">
        <v>75.62</v>
      </c>
      <c r="L68" s="10">
        <f t="shared" si="6"/>
        <v>45.372</v>
      </c>
      <c r="M68" s="10">
        <f t="shared" si="7"/>
        <v>71.834</v>
      </c>
      <c r="N68" s="7">
        <v>3</v>
      </c>
      <c r="O68" s="8"/>
    </row>
    <row r="69" spans="1:15" ht="21" customHeight="1">
      <c r="A69" s="18">
        <v>23</v>
      </c>
      <c r="B69" s="18" t="s">
        <v>125</v>
      </c>
      <c r="C69" s="18" t="s">
        <v>126</v>
      </c>
      <c r="D69" s="18">
        <v>1</v>
      </c>
      <c r="E69" s="7" t="s">
        <v>127</v>
      </c>
      <c r="F69" s="8" t="s">
        <v>128</v>
      </c>
      <c r="G69" s="10">
        <v>70.77</v>
      </c>
      <c r="H69" s="10">
        <v>60</v>
      </c>
      <c r="I69" s="10">
        <v>130.76999999999998</v>
      </c>
      <c r="J69" s="10">
        <f t="shared" si="8"/>
        <v>26.153999999999996</v>
      </c>
      <c r="K69" s="10">
        <v>76.44</v>
      </c>
      <c r="L69" s="10">
        <f t="shared" si="6"/>
        <v>45.864</v>
      </c>
      <c r="M69" s="10">
        <f t="shared" si="7"/>
        <v>72.018</v>
      </c>
      <c r="N69" s="7">
        <v>1</v>
      </c>
      <c r="O69" s="8" t="s">
        <v>359</v>
      </c>
    </row>
    <row r="70" spans="1:15" ht="21" customHeight="1">
      <c r="A70" s="18"/>
      <c r="B70" s="18"/>
      <c r="C70" s="18"/>
      <c r="D70" s="18"/>
      <c r="E70" s="7"/>
      <c r="F70" s="8" t="s">
        <v>130</v>
      </c>
      <c r="G70" s="10">
        <v>56.92</v>
      </c>
      <c r="H70" s="10">
        <v>64.5</v>
      </c>
      <c r="I70" s="10">
        <v>121.42</v>
      </c>
      <c r="J70" s="10">
        <f t="shared" si="8"/>
        <v>24.284000000000002</v>
      </c>
      <c r="K70" s="10">
        <v>76.6</v>
      </c>
      <c r="L70" s="10">
        <f t="shared" si="6"/>
        <v>45.959999999999994</v>
      </c>
      <c r="M70" s="10">
        <f t="shared" si="7"/>
        <v>70.244</v>
      </c>
      <c r="N70" s="7">
        <v>2</v>
      </c>
      <c r="O70" s="8"/>
    </row>
    <row r="71" spans="1:15" ht="21" customHeight="1">
      <c r="A71" s="18"/>
      <c r="B71" s="18"/>
      <c r="C71" s="18"/>
      <c r="D71" s="18"/>
      <c r="E71" s="7"/>
      <c r="F71" s="8" t="s">
        <v>129</v>
      </c>
      <c r="G71" s="10">
        <v>61.54</v>
      </c>
      <c r="H71" s="10">
        <v>62</v>
      </c>
      <c r="I71" s="10">
        <v>123.53999999999999</v>
      </c>
      <c r="J71" s="10">
        <f t="shared" si="8"/>
        <v>24.708</v>
      </c>
      <c r="K71" s="10">
        <v>75.74</v>
      </c>
      <c r="L71" s="10">
        <f t="shared" si="6"/>
        <v>45.443999999999996</v>
      </c>
      <c r="M71" s="10">
        <f t="shared" si="7"/>
        <v>70.15199999999999</v>
      </c>
      <c r="N71" s="7">
        <v>3</v>
      </c>
      <c r="O71" s="8"/>
    </row>
    <row r="72" spans="1:15" ht="21" customHeight="1">
      <c r="A72" s="18"/>
      <c r="B72" s="18"/>
      <c r="C72" s="18"/>
      <c r="D72" s="18"/>
      <c r="E72" s="7"/>
      <c r="F72" s="8" t="s">
        <v>131</v>
      </c>
      <c r="G72" s="10">
        <v>56.92</v>
      </c>
      <c r="H72" s="10">
        <v>64.5</v>
      </c>
      <c r="I72" s="10">
        <v>121.42</v>
      </c>
      <c r="J72" s="10">
        <f t="shared" si="8"/>
        <v>24.284000000000002</v>
      </c>
      <c r="K72" s="10">
        <v>75.74</v>
      </c>
      <c r="L72" s="10">
        <f t="shared" si="6"/>
        <v>45.443999999999996</v>
      </c>
      <c r="M72" s="10">
        <f t="shared" si="7"/>
        <v>69.728</v>
      </c>
      <c r="N72" s="7">
        <v>4</v>
      </c>
      <c r="O72" s="8"/>
    </row>
    <row r="73" spans="1:15" ht="21" customHeight="1">
      <c r="A73" s="18">
        <v>24</v>
      </c>
      <c r="B73" s="18" t="s">
        <v>132</v>
      </c>
      <c r="C73" s="18" t="s">
        <v>133</v>
      </c>
      <c r="D73" s="18">
        <v>1</v>
      </c>
      <c r="E73" s="7" t="s">
        <v>134</v>
      </c>
      <c r="F73" s="8" t="s">
        <v>135</v>
      </c>
      <c r="G73" s="10">
        <v>61.54</v>
      </c>
      <c r="H73" s="10">
        <v>64.5</v>
      </c>
      <c r="I73" s="10">
        <v>126.03999999999999</v>
      </c>
      <c r="J73" s="10">
        <f t="shared" si="8"/>
        <v>25.208</v>
      </c>
      <c r="K73" s="10">
        <v>77.2</v>
      </c>
      <c r="L73" s="10">
        <f t="shared" si="6"/>
        <v>46.32</v>
      </c>
      <c r="M73" s="10">
        <f t="shared" si="7"/>
        <v>71.52799999999999</v>
      </c>
      <c r="N73" s="7">
        <v>1</v>
      </c>
      <c r="O73" s="8" t="s">
        <v>362</v>
      </c>
    </row>
    <row r="74" spans="1:15" ht="21" customHeight="1">
      <c r="A74" s="18"/>
      <c r="B74" s="18"/>
      <c r="C74" s="18"/>
      <c r="D74" s="18"/>
      <c r="E74" s="7"/>
      <c r="F74" s="8" t="s">
        <v>137</v>
      </c>
      <c r="G74" s="10">
        <v>61.54</v>
      </c>
      <c r="H74" s="10">
        <v>60.5</v>
      </c>
      <c r="I74" s="10">
        <v>122.03999999999999</v>
      </c>
      <c r="J74" s="10">
        <f t="shared" si="8"/>
        <v>24.408</v>
      </c>
      <c r="K74" s="10">
        <v>76.48</v>
      </c>
      <c r="L74" s="10">
        <f t="shared" si="6"/>
        <v>45.888</v>
      </c>
      <c r="M74" s="10">
        <f t="shared" si="7"/>
        <v>70.29599999999999</v>
      </c>
      <c r="N74" s="7">
        <v>2</v>
      </c>
      <c r="O74" s="8"/>
    </row>
    <row r="75" spans="1:15" ht="21" customHeight="1">
      <c r="A75" s="18"/>
      <c r="B75" s="18"/>
      <c r="C75" s="18"/>
      <c r="D75" s="18"/>
      <c r="E75" s="7"/>
      <c r="F75" s="8" t="s">
        <v>136</v>
      </c>
      <c r="G75" s="10">
        <v>60</v>
      </c>
      <c r="H75" s="10">
        <v>63.5</v>
      </c>
      <c r="I75" s="10">
        <v>123.5</v>
      </c>
      <c r="J75" s="10">
        <f t="shared" si="8"/>
        <v>24.700000000000003</v>
      </c>
      <c r="K75" s="10">
        <v>73.74</v>
      </c>
      <c r="L75" s="10">
        <f t="shared" si="6"/>
        <v>44.24399999999999</v>
      </c>
      <c r="M75" s="10">
        <f t="shared" si="7"/>
        <v>68.94399999999999</v>
      </c>
      <c r="N75" s="7">
        <v>3</v>
      </c>
      <c r="O75" s="8"/>
    </row>
    <row r="76" spans="1:15" ht="21" customHeight="1">
      <c r="A76" s="18">
        <v>25</v>
      </c>
      <c r="B76" s="18" t="s">
        <v>138</v>
      </c>
      <c r="C76" s="18" t="s">
        <v>139</v>
      </c>
      <c r="D76" s="18">
        <v>1</v>
      </c>
      <c r="E76" s="7" t="s">
        <v>140</v>
      </c>
      <c r="F76" s="8" t="s">
        <v>141</v>
      </c>
      <c r="G76" s="10">
        <v>69.23</v>
      </c>
      <c r="H76" s="10">
        <v>61</v>
      </c>
      <c r="I76" s="10">
        <v>130.23000000000002</v>
      </c>
      <c r="J76" s="10">
        <f t="shared" si="8"/>
        <v>26.046000000000006</v>
      </c>
      <c r="K76" s="10">
        <v>76.72</v>
      </c>
      <c r="L76" s="10">
        <f aca="true" t="shared" si="9" ref="L76:L107">K76*0.6</f>
        <v>46.032</v>
      </c>
      <c r="M76" s="10">
        <f aca="true" t="shared" si="10" ref="M76:M107">J76+L76</f>
        <v>72.078</v>
      </c>
      <c r="N76" s="7">
        <v>1</v>
      </c>
      <c r="O76" s="8" t="s">
        <v>356</v>
      </c>
    </row>
    <row r="77" spans="1:15" ht="21" customHeight="1">
      <c r="A77" s="18"/>
      <c r="B77" s="18"/>
      <c r="C77" s="18"/>
      <c r="D77" s="18"/>
      <c r="E77" s="7"/>
      <c r="F77" s="8" t="s">
        <v>142</v>
      </c>
      <c r="G77" s="10">
        <v>66.15</v>
      </c>
      <c r="H77" s="10">
        <v>63.5</v>
      </c>
      <c r="I77" s="10">
        <v>129.65</v>
      </c>
      <c r="J77" s="10">
        <f t="shared" si="8"/>
        <v>25.930000000000003</v>
      </c>
      <c r="K77" s="10">
        <v>76.52</v>
      </c>
      <c r="L77" s="10">
        <f t="shared" si="9"/>
        <v>45.912</v>
      </c>
      <c r="M77" s="10">
        <f t="shared" si="10"/>
        <v>71.842</v>
      </c>
      <c r="N77" s="7">
        <v>2</v>
      </c>
      <c r="O77" s="8"/>
    </row>
    <row r="78" spans="1:15" ht="21" customHeight="1">
      <c r="A78" s="18"/>
      <c r="B78" s="18"/>
      <c r="C78" s="18"/>
      <c r="D78" s="18"/>
      <c r="E78" s="7"/>
      <c r="F78" s="8" t="s">
        <v>143</v>
      </c>
      <c r="G78" s="10">
        <v>58.46</v>
      </c>
      <c r="H78" s="10">
        <v>67</v>
      </c>
      <c r="I78" s="10">
        <v>125.46000000000001</v>
      </c>
      <c r="J78" s="10">
        <f t="shared" si="8"/>
        <v>25.092000000000002</v>
      </c>
      <c r="K78" s="10">
        <v>76.82</v>
      </c>
      <c r="L78" s="10">
        <f t="shared" si="9"/>
        <v>46.09199999999999</v>
      </c>
      <c r="M78" s="10">
        <f t="shared" si="10"/>
        <v>71.184</v>
      </c>
      <c r="N78" s="7">
        <v>3</v>
      </c>
      <c r="O78" s="8"/>
    </row>
    <row r="79" spans="1:15" ht="21" customHeight="1">
      <c r="A79" s="18">
        <v>26</v>
      </c>
      <c r="B79" s="18" t="s">
        <v>144</v>
      </c>
      <c r="C79" s="18" t="s">
        <v>145</v>
      </c>
      <c r="D79" s="18">
        <v>1</v>
      </c>
      <c r="E79" s="7" t="s">
        <v>146</v>
      </c>
      <c r="F79" s="8" t="s">
        <v>147</v>
      </c>
      <c r="G79" s="10">
        <v>66.15</v>
      </c>
      <c r="H79" s="10">
        <v>74</v>
      </c>
      <c r="I79" s="10">
        <v>140.15</v>
      </c>
      <c r="J79" s="10">
        <f t="shared" si="8"/>
        <v>28.03</v>
      </c>
      <c r="K79" s="10">
        <v>78.42</v>
      </c>
      <c r="L79" s="10">
        <f t="shared" si="9"/>
        <v>47.052</v>
      </c>
      <c r="M79" s="10">
        <f t="shared" si="10"/>
        <v>75.082</v>
      </c>
      <c r="N79" s="7">
        <v>1</v>
      </c>
      <c r="O79" s="8" t="s">
        <v>359</v>
      </c>
    </row>
    <row r="80" spans="1:15" ht="21" customHeight="1">
      <c r="A80" s="18"/>
      <c r="B80" s="18"/>
      <c r="C80" s="18"/>
      <c r="D80" s="18"/>
      <c r="E80" s="7"/>
      <c r="F80" s="8" t="s">
        <v>149</v>
      </c>
      <c r="G80" s="10">
        <v>69.23</v>
      </c>
      <c r="H80" s="10">
        <v>60.5</v>
      </c>
      <c r="I80" s="10">
        <v>129.73000000000002</v>
      </c>
      <c r="J80" s="10">
        <f t="shared" si="8"/>
        <v>25.946000000000005</v>
      </c>
      <c r="K80" s="10">
        <v>78.24</v>
      </c>
      <c r="L80" s="10">
        <f t="shared" si="9"/>
        <v>46.943999999999996</v>
      </c>
      <c r="M80" s="10">
        <f t="shared" si="10"/>
        <v>72.89</v>
      </c>
      <c r="N80" s="7">
        <v>2</v>
      </c>
      <c r="O80" s="8"/>
    </row>
    <row r="81" spans="1:15" ht="21" customHeight="1">
      <c r="A81" s="18"/>
      <c r="B81" s="18"/>
      <c r="C81" s="18"/>
      <c r="D81" s="18"/>
      <c r="E81" s="7"/>
      <c r="F81" s="8" t="s">
        <v>148</v>
      </c>
      <c r="G81" s="10">
        <v>72.31</v>
      </c>
      <c r="H81" s="10">
        <v>57.5</v>
      </c>
      <c r="I81" s="10">
        <v>129.81</v>
      </c>
      <c r="J81" s="10">
        <f t="shared" si="8"/>
        <v>25.962000000000003</v>
      </c>
      <c r="K81" s="10">
        <v>60.6</v>
      </c>
      <c r="L81" s="10">
        <f t="shared" si="9"/>
        <v>36.36</v>
      </c>
      <c r="M81" s="10">
        <f t="shared" si="10"/>
        <v>62.322</v>
      </c>
      <c r="N81" s="7">
        <v>3</v>
      </c>
      <c r="O81" s="8"/>
    </row>
    <row r="82" spans="1:15" ht="21" customHeight="1">
      <c r="A82" s="18">
        <v>27</v>
      </c>
      <c r="B82" s="18" t="s">
        <v>150</v>
      </c>
      <c r="C82" s="18" t="s">
        <v>151</v>
      </c>
      <c r="D82" s="18">
        <v>1</v>
      </c>
      <c r="E82" s="7" t="s">
        <v>153</v>
      </c>
      <c r="F82" s="8" t="s">
        <v>154</v>
      </c>
      <c r="G82" s="10">
        <v>56.92</v>
      </c>
      <c r="H82" s="10">
        <v>62.5</v>
      </c>
      <c r="I82" s="10">
        <v>119.42</v>
      </c>
      <c r="J82" s="10">
        <f t="shared" si="8"/>
        <v>23.884</v>
      </c>
      <c r="K82" s="10">
        <v>74.7</v>
      </c>
      <c r="L82" s="10">
        <f t="shared" si="9"/>
        <v>44.82</v>
      </c>
      <c r="M82" s="10">
        <f t="shared" si="10"/>
        <v>68.70400000000001</v>
      </c>
      <c r="N82" s="7">
        <v>1</v>
      </c>
      <c r="O82" s="8" t="s">
        <v>359</v>
      </c>
    </row>
    <row r="83" spans="1:15" ht="21" customHeight="1">
      <c r="A83" s="18"/>
      <c r="B83" s="18"/>
      <c r="C83" s="18"/>
      <c r="D83" s="18"/>
      <c r="E83" s="7"/>
      <c r="F83" s="8" t="s">
        <v>152</v>
      </c>
      <c r="G83" s="10">
        <v>63.08</v>
      </c>
      <c r="H83" s="10">
        <v>58</v>
      </c>
      <c r="I83" s="10">
        <v>121.08</v>
      </c>
      <c r="J83" s="10">
        <f t="shared" si="8"/>
        <v>24.216</v>
      </c>
      <c r="K83" s="10">
        <v>73.94</v>
      </c>
      <c r="L83" s="10">
        <f t="shared" si="9"/>
        <v>44.364</v>
      </c>
      <c r="M83" s="10">
        <f t="shared" si="10"/>
        <v>68.58</v>
      </c>
      <c r="N83" s="7">
        <v>2</v>
      </c>
      <c r="O83" s="8"/>
    </row>
    <row r="84" spans="1:15" ht="21" customHeight="1">
      <c r="A84" s="18"/>
      <c r="B84" s="18"/>
      <c r="C84" s="18"/>
      <c r="D84" s="18"/>
      <c r="E84" s="7"/>
      <c r="F84" s="8" t="s">
        <v>155</v>
      </c>
      <c r="G84" s="10">
        <v>53.85</v>
      </c>
      <c r="H84" s="10">
        <v>59</v>
      </c>
      <c r="I84" s="10">
        <v>112.85</v>
      </c>
      <c r="J84" s="10">
        <f t="shared" si="8"/>
        <v>22.57</v>
      </c>
      <c r="K84" s="10">
        <v>72.56</v>
      </c>
      <c r="L84" s="10">
        <f t="shared" si="9"/>
        <v>43.536</v>
      </c>
      <c r="M84" s="10">
        <f t="shared" si="10"/>
        <v>66.106</v>
      </c>
      <c r="N84" s="7">
        <v>3</v>
      </c>
      <c r="O84" s="8"/>
    </row>
    <row r="85" spans="1:15" ht="21" customHeight="1">
      <c r="A85" s="18">
        <v>28</v>
      </c>
      <c r="B85" s="18" t="s">
        <v>156</v>
      </c>
      <c r="C85" s="18" t="s">
        <v>157</v>
      </c>
      <c r="D85" s="18">
        <v>1</v>
      </c>
      <c r="E85" s="7" t="s">
        <v>158</v>
      </c>
      <c r="F85" s="8" t="s">
        <v>159</v>
      </c>
      <c r="G85" s="10">
        <v>69.23</v>
      </c>
      <c r="H85" s="10">
        <v>64.5</v>
      </c>
      <c r="I85" s="10">
        <v>133.73000000000002</v>
      </c>
      <c r="J85" s="10">
        <f t="shared" si="8"/>
        <v>26.746000000000006</v>
      </c>
      <c r="K85" s="10">
        <v>75.9</v>
      </c>
      <c r="L85" s="10">
        <f t="shared" si="9"/>
        <v>45.54</v>
      </c>
      <c r="M85" s="10">
        <f t="shared" si="10"/>
        <v>72.286</v>
      </c>
      <c r="N85" s="7">
        <v>1</v>
      </c>
      <c r="O85" s="8" t="s">
        <v>356</v>
      </c>
    </row>
    <row r="86" spans="1:15" ht="21" customHeight="1">
      <c r="A86" s="18"/>
      <c r="B86" s="18"/>
      <c r="C86" s="18"/>
      <c r="D86" s="18"/>
      <c r="E86" s="7"/>
      <c r="F86" s="8" t="s">
        <v>160</v>
      </c>
      <c r="G86" s="10">
        <v>67.69</v>
      </c>
      <c r="H86" s="10">
        <v>62</v>
      </c>
      <c r="I86" s="10">
        <v>129.69</v>
      </c>
      <c r="J86" s="10">
        <f t="shared" si="8"/>
        <v>25.938000000000002</v>
      </c>
      <c r="K86" s="10">
        <v>73.9</v>
      </c>
      <c r="L86" s="10">
        <f t="shared" si="9"/>
        <v>44.34</v>
      </c>
      <c r="M86" s="10">
        <f t="shared" si="10"/>
        <v>70.278</v>
      </c>
      <c r="N86" s="7">
        <v>2</v>
      </c>
      <c r="O86" s="8"/>
    </row>
    <row r="87" spans="1:15" ht="21" customHeight="1">
      <c r="A87" s="18"/>
      <c r="B87" s="18"/>
      <c r="C87" s="18"/>
      <c r="D87" s="18"/>
      <c r="E87" s="7"/>
      <c r="F87" s="8" t="s">
        <v>161</v>
      </c>
      <c r="G87" s="10">
        <v>56.92</v>
      </c>
      <c r="H87" s="10">
        <v>57</v>
      </c>
      <c r="I87" s="10">
        <v>113.92</v>
      </c>
      <c r="J87" s="10">
        <f t="shared" si="8"/>
        <v>22.784000000000002</v>
      </c>
      <c r="K87" s="10">
        <v>74.32</v>
      </c>
      <c r="L87" s="10">
        <f t="shared" si="9"/>
        <v>44.59199999999999</v>
      </c>
      <c r="M87" s="10">
        <f t="shared" si="10"/>
        <v>67.37599999999999</v>
      </c>
      <c r="N87" s="7">
        <v>3</v>
      </c>
      <c r="O87" s="8"/>
    </row>
    <row r="88" spans="1:15" ht="21" customHeight="1">
      <c r="A88" s="18">
        <v>29</v>
      </c>
      <c r="B88" s="18" t="s">
        <v>162</v>
      </c>
      <c r="C88" s="18" t="s">
        <v>163</v>
      </c>
      <c r="D88" s="18">
        <v>1</v>
      </c>
      <c r="E88" s="7" t="s">
        <v>164</v>
      </c>
      <c r="F88" s="8" t="s">
        <v>165</v>
      </c>
      <c r="G88" s="10">
        <v>63.08</v>
      </c>
      <c r="H88" s="10">
        <v>65</v>
      </c>
      <c r="I88" s="10">
        <v>128.07999999999998</v>
      </c>
      <c r="J88" s="10">
        <f t="shared" si="8"/>
        <v>25.616</v>
      </c>
      <c r="K88" s="10">
        <v>76.38</v>
      </c>
      <c r="L88" s="10">
        <f t="shared" si="9"/>
        <v>45.827999999999996</v>
      </c>
      <c r="M88" s="10">
        <f t="shared" si="10"/>
        <v>71.44399999999999</v>
      </c>
      <c r="N88" s="7">
        <v>1</v>
      </c>
      <c r="O88" s="8" t="s">
        <v>359</v>
      </c>
    </row>
    <row r="89" spans="1:15" ht="21" customHeight="1">
      <c r="A89" s="18"/>
      <c r="B89" s="18"/>
      <c r="C89" s="18"/>
      <c r="D89" s="18"/>
      <c r="E89" s="7"/>
      <c r="F89" s="8" t="s">
        <v>166</v>
      </c>
      <c r="G89" s="10">
        <v>61.54</v>
      </c>
      <c r="H89" s="10">
        <v>60.5</v>
      </c>
      <c r="I89" s="10">
        <v>122.03999999999999</v>
      </c>
      <c r="J89" s="10">
        <f t="shared" si="8"/>
        <v>24.408</v>
      </c>
      <c r="K89" s="10">
        <v>75.18</v>
      </c>
      <c r="L89" s="10">
        <f t="shared" si="9"/>
        <v>45.108000000000004</v>
      </c>
      <c r="M89" s="10">
        <f t="shared" si="10"/>
        <v>69.516</v>
      </c>
      <c r="N89" s="7">
        <v>2</v>
      </c>
      <c r="O89" s="8"/>
    </row>
    <row r="90" spans="1:15" ht="21" customHeight="1">
      <c r="A90" s="18"/>
      <c r="B90" s="18"/>
      <c r="C90" s="18"/>
      <c r="D90" s="18"/>
      <c r="E90" s="7"/>
      <c r="F90" s="8" t="s">
        <v>167</v>
      </c>
      <c r="G90" s="10">
        <v>44.62</v>
      </c>
      <c r="H90" s="10">
        <v>61.5</v>
      </c>
      <c r="I90" s="10">
        <v>106.12</v>
      </c>
      <c r="J90" s="10">
        <f t="shared" si="8"/>
        <v>21.224000000000004</v>
      </c>
      <c r="K90" s="10">
        <v>72.54</v>
      </c>
      <c r="L90" s="10">
        <f t="shared" si="9"/>
        <v>43.524</v>
      </c>
      <c r="M90" s="10">
        <f t="shared" si="10"/>
        <v>64.748</v>
      </c>
      <c r="N90" s="7">
        <v>3</v>
      </c>
      <c r="O90" s="8"/>
    </row>
    <row r="91" spans="1:15" ht="21" customHeight="1">
      <c r="A91" s="18">
        <v>30</v>
      </c>
      <c r="B91" s="18" t="s">
        <v>168</v>
      </c>
      <c r="C91" s="18" t="s">
        <v>169</v>
      </c>
      <c r="D91" s="18">
        <v>1</v>
      </c>
      <c r="E91" s="7" t="s">
        <v>170</v>
      </c>
      <c r="F91" s="8" t="s">
        <v>171</v>
      </c>
      <c r="G91" s="10">
        <v>89.23</v>
      </c>
      <c r="H91" s="10">
        <v>58</v>
      </c>
      <c r="I91" s="10">
        <v>147.23000000000002</v>
      </c>
      <c r="J91" s="10">
        <f t="shared" si="8"/>
        <v>29.446000000000005</v>
      </c>
      <c r="K91" s="10">
        <v>74.12</v>
      </c>
      <c r="L91" s="10">
        <f t="shared" si="9"/>
        <v>44.472</v>
      </c>
      <c r="M91" s="10">
        <f t="shared" si="10"/>
        <v>73.918</v>
      </c>
      <c r="N91" s="7">
        <v>1</v>
      </c>
      <c r="O91" s="8" t="s">
        <v>362</v>
      </c>
    </row>
    <row r="92" spans="1:15" ht="21" customHeight="1">
      <c r="A92" s="18"/>
      <c r="B92" s="18"/>
      <c r="C92" s="18"/>
      <c r="D92" s="18"/>
      <c r="E92" s="7"/>
      <c r="F92" s="8" t="s">
        <v>172</v>
      </c>
      <c r="G92" s="10">
        <v>47.69</v>
      </c>
      <c r="H92" s="10">
        <v>68</v>
      </c>
      <c r="I92" s="10">
        <v>115.69</v>
      </c>
      <c r="J92" s="10">
        <f t="shared" si="8"/>
        <v>23.138</v>
      </c>
      <c r="K92" s="10">
        <v>76.08</v>
      </c>
      <c r="L92" s="10">
        <f t="shared" si="9"/>
        <v>45.647999999999996</v>
      </c>
      <c r="M92" s="10">
        <f t="shared" si="10"/>
        <v>68.786</v>
      </c>
      <c r="N92" s="7">
        <v>2</v>
      </c>
      <c r="O92" s="8"/>
    </row>
    <row r="93" spans="1:15" ht="21" customHeight="1">
      <c r="A93" s="18"/>
      <c r="B93" s="18"/>
      <c r="C93" s="18"/>
      <c r="D93" s="18"/>
      <c r="E93" s="7"/>
      <c r="F93" s="8" t="s">
        <v>173</v>
      </c>
      <c r="G93" s="10">
        <v>60</v>
      </c>
      <c r="H93" s="10">
        <v>48.5</v>
      </c>
      <c r="I93" s="10">
        <v>108.5</v>
      </c>
      <c r="J93" s="10">
        <f t="shared" si="8"/>
        <v>21.700000000000003</v>
      </c>
      <c r="K93" s="10">
        <v>76.5</v>
      </c>
      <c r="L93" s="10">
        <f t="shared" si="9"/>
        <v>45.9</v>
      </c>
      <c r="M93" s="10">
        <f t="shared" si="10"/>
        <v>67.6</v>
      </c>
      <c r="N93" s="7">
        <v>3</v>
      </c>
      <c r="O93" s="8"/>
    </row>
    <row r="94" spans="1:15" ht="21" customHeight="1">
      <c r="A94" s="18">
        <v>31</v>
      </c>
      <c r="B94" s="18" t="s">
        <v>174</v>
      </c>
      <c r="C94" s="18" t="s">
        <v>14</v>
      </c>
      <c r="D94" s="18">
        <v>1</v>
      </c>
      <c r="E94" s="7" t="s">
        <v>175</v>
      </c>
      <c r="F94" s="8" t="s">
        <v>176</v>
      </c>
      <c r="G94" s="10">
        <v>67.69</v>
      </c>
      <c r="H94" s="10">
        <v>67.5</v>
      </c>
      <c r="I94" s="10">
        <v>135.19</v>
      </c>
      <c r="J94" s="10">
        <f t="shared" si="8"/>
        <v>27.038</v>
      </c>
      <c r="K94" s="10">
        <v>75.84</v>
      </c>
      <c r="L94" s="10">
        <f t="shared" si="9"/>
        <v>45.504</v>
      </c>
      <c r="M94" s="10">
        <f t="shared" si="10"/>
        <v>72.542</v>
      </c>
      <c r="N94" s="7">
        <v>1</v>
      </c>
      <c r="O94" s="8" t="s">
        <v>356</v>
      </c>
    </row>
    <row r="95" spans="1:15" ht="21" customHeight="1">
      <c r="A95" s="18"/>
      <c r="B95" s="18"/>
      <c r="C95" s="18"/>
      <c r="D95" s="18"/>
      <c r="E95" s="7"/>
      <c r="F95" s="8" t="s">
        <v>178</v>
      </c>
      <c r="G95" s="10">
        <v>67.69</v>
      </c>
      <c r="H95" s="10">
        <v>64.5</v>
      </c>
      <c r="I95" s="10">
        <v>132.19</v>
      </c>
      <c r="J95" s="10">
        <f t="shared" si="8"/>
        <v>26.438000000000002</v>
      </c>
      <c r="K95" s="10">
        <v>76.54</v>
      </c>
      <c r="L95" s="10">
        <f t="shared" si="9"/>
        <v>45.924</v>
      </c>
      <c r="M95" s="10">
        <f t="shared" si="10"/>
        <v>72.362</v>
      </c>
      <c r="N95" s="7">
        <v>2</v>
      </c>
      <c r="O95" s="8"/>
    </row>
    <row r="96" spans="1:15" ht="21" customHeight="1">
      <c r="A96" s="18"/>
      <c r="B96" s="18"/>
      <c r="C96" s="18"/>
      <c r="D96" s="18"/>
      <c r="E96" s="7"/>
      <c r="F96" s="8" t="s">
        <v>177</v>
      </c>
      <c r="G96" s="10">
        <v>67.69</v>
      </c>
      <c r="H96" s="10">
        <v>65</v>
      </c>
      <c r="I96" s="10">
        <v>132.69</v>
      </c>
      <c r="J96" s="10">
        <f t="shared" si="8"/>
        <v>26.538</v>
      </c>
      <c r="K96" s="10">
        <v>74.46</v>
      </c>
      <c r="L96" s="10">
        <f t="shared" si="9"/>
        <v>44.675999999999995</v>
      </c>
      <c r="M96" s="10">
        <f t="shared" si="10"/>
        <v>71.214</v>
      </c>
      <c r="N96" s="7">
        <v>3</v>
      </c>
      <c r="O96" s="8"/>
    </row>
    <row r="97" spans="1:15" ht="21" customHeight="1">
      <c r="A97" s="18">
        <v>32</v>
      </c>
      <c r="B97" s="18" t="s">
        <v>179</v>
      </c>
      <c r="C97" s="18" t="s">
        <v>180</v>
      </c>
      <c r="D97" s="18">
        <v>1</v>
      </c>
      <c r="E97" s="7" t="s">
        <v>181</v>
      </c>
      <c r="F97" s="8" t="s">
        <v>182</v>
      </c>
      <c r="G97" s="10">
        <v>61.54</v>
      </c>
      <c r="H97" s="10">
        <v>62.5</v>
      </c>
      <c r="I97" s="10">
        <v>124.03999999999999</v>
      </c>
      <c r="J97" s="10">
        <f t="shared" si="8"/>
        <v>24.808</v>
      </c>
      <c r="K97" s="10">
        <v>77.02</v>
      </c>
      <c r="L97" s="10">
        <f t="shared" si="9"/>
        <v>46.211999999999996</v>
      </c>
      <c r="M97" s="10">
        <f t="shared" si="10"/>
        <v>71.02</v>
      </c>
      <c r="N97" s="7">
        <v>1</v>
      </c>
      <c r="O97" s="8" t="s">
        <v>356</v>
      </c>
    </row>
    <row r="98" spans="1:15" ht="21" customHeight="1">
      <c r="A98" s="18"/>
      <c r="B98" s="18"/>
      <c r="C98" s="18"/>
      <c r="D98" s="18"/>
      <c r="E98" s="7"/>
      <c r="F98" s="8" t="s">
        <v>183</v>
      </c>
      <c r="G98" s="10">
        <v>53.85</v>
      </c>
      <c r="H98" s="10">
        <v>66.5</v>
      </c>
      <c r="I98" s="10">
        <v>120.35</v>
      </c>
      <c r="J98" s="10">
        <f t="shared" si="8"/>
        <v>24.07</v>
      </c>
      <c r="K98" s="10">
        <v>77.24</v>
      </c>
      <c r="L98" s="10">
        <f t="shared" si="9"/>
        <v>46.343999999999994</v>
      </c>
      <c r="M98" s="10">
        <f t="shared" si="10"/>
        <v>70.41399999999999</v>
      </c>
      <c r="N98" s="7">
        <v>2</v>
      </c>
      <c r="O98" s="8"/>
    </row>
    <row r="99" spans="1:15" ht="21" customHeight="1">
      <c r="A99" s="18"/>
      <c r="B99" s="18"/>
      <c r="C99" s="18"/>
      <c r="D99" s="18"/>
      <c r="E99" s="7"/>
      <c r="F99" s="8" t="s">
        <v>184</v>
      </c>
      <c r="G99" s="10">
        <v>53.85</v>
      </c>
      <c r="H99" s="10">
        <v>62</v>
      </c>
      <c r="I99" s="10">
        <v>115.85</v>
      </c>
      <c r="J99" s="10">
        <f aca="true" t="shared" si="11" ref="J99:J130">I99/2*0.4</f>
        <v>23.17</v>
      </c>
      <c r="K99" s="10">
        <v>74.88</v>
      </c>
      <c r="L99" s="10">
        <f t="shared" si="9"/>
        <v>44.928</v>
      </c>
      <c r="M99" s="10">
        <f t="shared" si="10"/>
        <v>68.098</v>
      </c>
      <c r="N99" s="7">
        <v>3</v>
      </c>
      <c r="O99" s="8"/>
    </row>
    <row r="100" spans="1:15" ht="21" customHeight="1">
      <c r="A100" s="18">
        <v>33</v>
      </c>
      <c r="B100" s="18" t="s">
        <v>185</v>
      </c>
      <c r="C100" s="18" t="s">
        <v>186</v>
      </c>
      <c r="D100" s="18">
        <v>1</v>
      </c>
      <c r="E100" s="7" t="s">
        <v>187</v>
      </c>
      <c r="F100" s="8" t="s">
        <v>188</v>
      </c>
      <c r="G100" s="10">
        <v>75.38</v>
      </c>
      <c r="H100" s="10">
        <v>63</v>
      </c>
      <c r="I100" s="10">
        <v>138.38</v>
      </c>
      <c r="J100" s="10">
        <f t="shared" si="11"/>
        <v>27.676000000000002</v>
      </c>
      <c r="K100" s="10">
        <v>74.74</v>
      </c>
      <c r="L100" s="10">
        <f t="shared" si="9"/>
        <v>44.843999999999994</v>
      </c>
      <c r="M100" s="10">
        <f t="shared" si="10"/>
        <v>72.52</v>
      </c>
      <c r="N100" s="7">
        <v>1</v>
      </c>
      <c r="O100" s="8" t="s">
        <v>356</v>
      </c>
    </row>
    <row r="101" spans="1:15" ht="21" customHeight="1">
      <c r="A101" s="18"/>
      <c r="B101" s="18"/>
      <c r="C101" s="18"/>
      <c r="D101" s="18"/>
      <c r="E101" s="7"/>
      <c r="F101" s="8" t="s">
        <v>190</v>
      </c>
      <c r="G101" s="10">
        <v>61.54</v>
      </c>
      <c r="H101" s="10">
        <v>64</v>
      </c>
      <c r="I101" s="10">
        <v>125.53999999999999</v>
      </c>
      <c r="J101" s="10">
        <f t="shared" si="11"/>
        <v>25.108</v>
      </c>
      <c r="K101" s="10">
        <v>76.12</v>
      </c>
      <c r="L101" s="10">
        <f t="shared" si="9"/>
        <v>45.672000000000004</v>
      </c>
      <c r="M101" s="10">
        <f t="shared" si="10"/>
        <v>70.78</v>
      </c>
      <c r="N101" s="7">
        <v>2</v>
      </c>
      <c r="O101" s="8"/>
    </row>
    <row r="102" spans="1:15" ht="21" customHeight="1">
      <c r="A102" s="18"/>
      <c r="B102" s="18"/>
      <c r="C102" s="18"/>
      <c r="D102" s="18"/>
      <c r="E102" s="7"/>
      <c r="F102" s="8" t="s">
        <v>189</v>
      </c>
      <c r="G102" s="10">
        <v>60</v>
      </c>
      <c r="H102" s="10">
        <v>66.5</v>
      </c>
      <c r="I102" s="10">
        <v>126.5</v>
      </c>
      <c r="J102" s="10">
        <f t="shared" si="11"/>
        <v>25.3</v>
      </c>
      <c r="K102" s="10">
        <v>74.02</v>
      </c>
      <c r="L102" s="10">
        <f t="shared" si="9"/>
        <v>44.412</v>
      </c>
      <c r="M102" s="10">
        <f t="shared" si="10"/>
        <v>69.712</v>
      </c>
      <c r="N102" s="7">
        <v>3</v>
      </c>
      <c r="O102" s="8"/>
    </row>
    <row r="103" spans="1:15" ht="21" customHeight="1">
      <c r="A103" s="18">
        <v>34</v>
      </c>
      <c r="B103" s="18" t="s">
        <v>191</v>
      </c>
      <c r="C103" s="18" t="s">
        <v>192</v>
      </c>
      <c r="D103" s="18">
        <v>1</v>
      </c>
      <c r="E103" s="7" t="s">
        <v>193</v>
      </c>
      <c r="F103" s="8" t="s">
        <v>194</v>
      </c>
      <c r="G103" s="10">
        <v>69.23</v>
      </c>
      <c r="H103" s="10">
        <v>70</v>
      </c>
      <c r="I103" s="10">
        <v>139.23000000000002</v>
      </c>
      <c r="J103" s="10">
        <f t="shared" si="11"/>
        <v>27.846000000000004</v>
      </c>
      <c r="K103" s="10">
        <v>74.38</v>
      </c>
      <c r="L103" s="10">
        <f t="shared" si="9"/>
        <v>44.62799999999999</v>
      </c>
      <c r="M103" s="10">
        <f t="shared" si="10"/>
        <v>72.47399999999999</v>
      </c>
      <c r="N103" s="7">
        <v>1</v>
      </c>
      <c r="O103" s="8" t="s">
        <v>359</v>
      </c>
    </row>
    <row r="104" spans="1:15" ht="21" customHeight="1">
      <c r="A104" s="18"/>
      <c r="B104" s="18"/>
      <c r="C104" s="18"/>
      <c r="D104" s="18"/>
      <c r="E104" s="7"/>
      <c r="F104" s="8" t="s">
        <v>195</v>
      </c>
      <c r="G104" s="10">
        <v>67.69</v>
      </c>
      <c r="H104" s="10">
        <v>63.5</v>
      </c>
      <c r="I104" s="10">
        <v>131.19</v>
      </c>
      <c r="J104" s="10">
        <f t="shared" si="11"/>
        <v>26.238</v>
      </c>
      <c r="K104" s="10">
        <v>75.5</v>
      </c>
      <c r="L104" s="10">
        <f t="shared" si="9"/>
        <v>45.3</v>
      </c>
      <c r="M104" s="10">
        <f t="shared" si="10"/>
        <v>71.538</v>
      </c>
      <c r="N104" s="7">
        <v>2</v>
      </c>
      <c r="O104" s="8"/>
    </row>
    <row r="105" spans="1:15" ht="21" customHeight="1">
      <c r="A105" s="18"/>
      <c r="B105" s="18"/>
      <c r="C105" s="18"/>
      <c r="D105" s="18"/>
      <c r="E105" s="7"/>
      <c r="F105" s="8" t="s">
        <v>196</v>
      </c>
      <c r="G105" s="10">
        <v>67.69</v>
      </c>
      <c r="H105" s="10">
        <v>63.5</v>
      </c>
      <c r="I105" s="10">
        <v>131.19</v>
      </c>
      <c r="J105" s="10">
        <f t="shared" si="11"/>
        <v>26.238</v>
      </c>
      <c r="K105" s="10">
        <v>74.64</v>
      </c>
      <c r="L105" s="10">
        <f t="shared" si="9"/>
        <v>44.784</v>
      </c>
      <c r="M105" s="10">
        <f t="shared" si="10"/>
        <v>71.02199999999999</v>
      </c>
      <c r="N105" s="7">
        <v>3</v>
      </c>
      <c r="O105" s="8"/>
    </row>
    <row r="106" spans="1:15" ht="21" customHeight="1">
      <c r="A106" s="18">
        <v>35</v>
      </c>
      <c r="B106" s="18" t="s">
        <v>197</v>
      </c>
      <c r="C106" s="18" t="s">
        <v>198</v>
      </c>
      <c r="D106" s="18">
        <v>1</v>
      </c>
      <c r="E106" s="7" t="s">
        <v>201</v>
      </c>
      <c r="F106" s="8" t="s">
        <v>202</v>
      </c>
      <c r="G106" s="10">
        <v>60</v>
      </c>
      <c r="H106" s="10">
        <v>59.5</v>
      </c>
      <c r="I106" s="10">
        <v>119.5</v>
      </c>
      <c r="J106" s="10">
        <f t="shared" si="11"/>
        <v>23.900000000000002</v>
      </c>
      <c r="K106" s="10">
        <v>76.4</v>
      </c>
      <c r="L106" s="10">
        <f t="shared" si="9"/>
        <v>45.84</v>
      </c>
      <c r="M106" s="10">
        <f t="shared" si="10"/>
        <v>69.74000000000001</v>
      </c>
      <c r="N106" s="7">
        <v>1</v>
      </c>
      <c r="O106" s="8" t="s">
        <v>357</v>
      </c>
    </row>
    <row r="107" spans="1:15" ht="21" customHeight="1">
      <c r="A107" s="18"/>
      <c r="B107" s="18"/>
      <c r="C107" s="18"/>
      <c r="D107" s="18"/>
      <c r="E107" s="7"/>
      <c r="F107" s="8" t="s">
        <v>200</v>
      </c>
      <c r="G107" s="10">
        <v>58.46</v>
      </c>
      <c r="H107" s="10">
        <v>62.5</v>
      </c>
      <c r="I107" s="10">
        <v>120.96000000000001</v>
      </c>
      <c r="J107" s="10">
        <f t="shared" si="11"/>
        <v>24.192000000000004</v>
      </c>
      <c r="K107" s="10">
        <v>73.04</v>
      </c>
      <c r="L107" s="10">
        <f t="shared" si="9"/>
        <v>43.824000000000005</v>
      </c>
      <c r="M107" s="10">
        <f t="shared" si="10"/>
        <v>68.016</v>
      </c>
      <c r="N107" s="7">
        <v>2</v>
      </c>
      <c r="O107" s="8"/>
    </row>
    <row r="108" spans="1:15" ht="21" customHeight="1">
      <c r="A108" s="18"/>
      <c r="B108" s="18"/>
      <c r="C108" s="18"/>
      <c r="D108" s="18"/>
      <c r="E108" s="7"/>
      <c r="F108" s="8" t="s">
        <v>199</v>
      </c>
      <c r="G108" s="10">
        <v>61.54</v>
      </c>
      <c r="H108" s="10">
        <v>62</v>
      </c>
      <c r="I108" s="10">
        <v>123.53999999999999</v>
      </c>
      <c r="J108" s="10">
        <f t="shared" si="11"/>
        <v>24.708</v>
      </c>
      <c r="K108" s="10">
        <v>72.1</v>
      </c>
      <c r="L108" s="10">
        <f>K108*0.6</f>
        <v>43.26</v>
      </c>
      <c r="M108" s="10">
        <f>J108+L108</f>
        <v>67.96799999999999</v>
      </c>
      <c r="N108" s="7">
        <v>3</v>
      </c>
      <c r="O108" s="8"/>
    </row>
    <row r="109" spans="1:15" ht="21" customHeight="1">
      <c r="A109" s="18">
        <v>36</v>
      </c>
      <c r="B109" s="18" t="s">
        <v>203</v>
      </c>
      <c r="C109" s="18" t="s">
        <v>204</v>
      </c>
      <c r="D109" s="18">
        <v>1</v>
      </c>
      <c r="E109" s="7" t="s">
        <v>205</v>
      </c>
      <c r="F109" s="8" t="s">
        <v>206</v>
      </c>
      <c r="G109" s="10">
        <v>76.92</v>
      </c>
      <c r="H109" s="10">
        <v>69</v>
      </c>
      <c r="I109" s="10">
        <v>145.92000000000002</v>
      </c>
      <c r="J109" s="10">
        <f t="shared" si="11"/>
        <v>29.184000000000005</v>
      </c>
      <c r="K109" s="10">
        <v>75.32</v>
      </c>
      <c r="L109" s="10">
        <f>K109*0.6</f>
        <v>45.19199999999999</v>
      </c>
      <c r="M109" s="10">
        <f>J109+L109</f>
        <v>74.376</v>
      </c>
      <c r="N109" s="7">
        <v>1</v>
      </c>
      <c r="O109" s="8" t="s">
        <v>360</v>
      </c>
    </row>
    <row r="110" spans="1:15" ht="21" customHeight="1">
      <c r="A110" s="18"/>
      <c r="B110" s="18"/>
      <c r="C110" s="18"/>
      <c r="D110" s="18"/>
      <c r="E110" s="7"/>
      <c r="F110" s="8" t="s">
        <v>208</v>
      </c>
      <c r="G110" s="10">
        <v>70.77</v>
      </c>
      <c r="H110" s="10">
        <v>59.5</v>
      </c>
      <c r="I110" s="10">
        <v>130.26999999999998</v>
      </c>
      <c r="J110" s="10">
        <f t="shared" si="11"/>
        <v>26.054</v>
      </c>
      <c r="K110" s="10">
        <v>75.56</v>
      </c>
      <c r="L110" s="10">
        <f>K110*0.6</f>
        <v>45.336</v>
      </c>
      <c r="M110" s="10">
        <f>J110+L110</f>
        <v>71.39</v>
      </c>
      <c r="N110" s="7">
        <v>2</v>
      </c>
      <c r="O110" s="8"/>
    </row>
    <row r="111" spans="1:15" ht="21" customHeight="1">
      <c r="A111" s="18"/>
      <c r="B111" s="18"/>
      <c r="C111" s="18"/>
      <c r="D111" s="18"/>
      <c r="E111" s="7"/>
      <c r="F111" s="8" t="s">
        <v>207</v>
      </c>
      <c r="G111" s="10">
        <v>72.31</v>
      </c>
      <c r="H111" s="10">
        <v>61.5</v>
      </c>
      <c r="I111" s="10">
        <v>133.81</v>
      </c>
      <c r="J111" s="10">
        <f t="shared" si="11"/>
        <v>26.762</v>
      </c>
      <c r="K111" s="10" t="s">
        <v>352</v>
      </c>
      <c r="L111" s="10" t="s">
        <v>353</v>
      </c>
      <c r="M111" s="10"/>
      <c r="N111" s="7"/>
      <c r="O111" s="8"/>
    </row>
    <row r="112" spans="1:15" ht="21" customHeight="1">
      <c r="A112" s="18">
        <v>37</v>
      </c>
      <c r="B112" s="18" t="s">
        <v>209</v>
      </c>
      <c r="C112" s="18" t="s">
        <v>210</v>
      </c>
      <c r="D112" s="18">
        <v>2</v>
      </c>
      <c r="E112" s="7" t="s">
        <v>211</v>
      </c>
      <c r="F112" s="8" t="s">
        <v>212</v>
      </c>
      <c r="G112" s="10">
        <v>75.38</v>
      </c>
      <c r="H112" s="10">
        <v>62</v>
      </c>
      <c r="I112" s="10">
        <v>137.38</v>
      </c>
      <c r="J112" s="10">
        <f t="shared" si="11"/>
        <v>27.476</v>
      </c>
      <c r="K112" s="10">
        <v>77.44</v>
      </c>
      <c r="L112" s="10">
        <f aca="true" t="shared" si="12" ref="L112:L122">K112*0.6</f>
        <v>46.464</v>
      </c>
      <c r="M112" s="10">
        <f aca="true" t="shared" si="13" ref="M112:M122">J112+L112</f>
        <v>73.94</v>
      </c>
      <c r="N112" s="7">
        <v>1</v>
      </c>
      <c r="O112" s="8" t="s">
        <v>363</v>
      </c>
    </row>
    <row r="113" spans="1:15" ht="21" customHeight="1">
      <c r="A113" s="18"/>
      <c r="B113" s="18"/>
      <c r="C113" s="18"/>
      <c r="D113" s="18"/>
      <c r="E113" s="7" t="s">
        <v>214</v>
      </c>
      <c r="F113" s="8" t="s">
        <v>215</v>
      </c>
      <c r="G113" s="10">
        <v>72.31</v>
      </c>
      <c r="H113" s="10">
        <v>64</v>
      </c>
      <c r="I113" s="10">
        <v>136.31</v>
      </c>
      <c r="J113" s="10">
        <f t="shared" si="11"/>
        <v>27.262</v>
      </c>
      <c r="K113" s="10">
        <v>77.78</v>
      </c>
      <c r="L113" s="10">
        <f t="shared" si="12"/>
        <v>46.668</v>
      </c>
      <c r="M113" s="10">
        <f t="shared" si="13"/>
        <v>73.93</v>
      </c>
      <c r="N113" s="7">
        <v>2</v>
      </c>
      <c r="O113" s="8" t="s">
        <v>362</v>
      </c>
    </row>
    <row r="114" spans="1:15" ht="21" customHeight="1">
      <c r="A114" s="18"/>
      <c r="B114" s="18"/>
      <c r="C114" s="18"/>
      <c r="D114" s="18"/>
      <c r="E114" s="7"/>
      <c r="F114" s="8" t="s">
        <v>217</v>
      </c>
      <c r="G114" s="10">
        <v>73.85</v>
      </c>
      <c r="H114" s="10">
        <v>59</v>
      </c>
      <c r="I114" s="10">
        <v>132.85</v>
      </c>
      <c r="J114" s="10">
        <f t="shared" si="11"/>
        <v>26.57</v>
      </c>
      <c r="K114" s="10">
        <v>76.7</v>
      </c>
      <c r="L114" s="10">
        <f t="shared" si="12"/>
        <v>46.02</v>
      </c>
      <c r="M114" s="10">
        <f t="shared" si="13"/>
        <v>72.59</v>
      </c>
      <c r="N114" s="7">
        <v>3</v>
      </c>
      <c r="O114" s="8"/>
    </row>
    <row r="115" spans="1:15" ht="21" customHeight="1">
      <c r="A115" s="18"/>
      <c r="B115" s="18"/>
      <c r="C115" s="18"/>
      <c r="D115" s="18"/>
      <c r="E115" s="7"/>
      <c r="F115" s="8" t="s">
        <v>213</v>
      </c>
      <c r="G115" s="10">
        <v>72.31</v>
      </c>
      <c r="H115" s="10">
        <v>64.5</v>
      </c>
      <c r="I115" s="10">
        <v>136.81</v>
      </c>
      <c r="J115" s="10">
        <f t="shared" si="11"/>
        <v>27.362000000000002</v>
      </c>
      <c r="K115" s="10">
        <v>74.78</v>
      </c>
      <c r="L115" s="10">
        <f t="shared" si="12"/>
        <v>44.868</v>
      </c>
      <c r="M115" s="10">
        <f t="shared" si="13"/>
        <v>72.23</v>
      </c>
      <c r="N115" s="7">
        <v>4</v>
      </c>
      <c r="O115" s="8"/>
    </row>
    <row r="116" spans="1:15" ht="21" customHeight="1">
      <c r="A116" s="18"/>
      <c r="B116" s="18"/>
      <c r="C116" s="18"/>
      <c r="D116" s="18"/>
      <c r="E116" s="7"/>
      <c r="F116" s="8" t="s">
        <v>216</v>
      </c>
      <c r="G116" s="10">
        <v>73.85</v>
      </c>
      <c r="H116" s="10">
        <v>61</v>
      </c>
      <c r="I116" s="10">
        <v>134.85</v>
      </c>
      <c r="J116" s="10">
        <f t="shared" si="11"/>
        <v>26.97</v>
      </c>
      <c r="K116" s="10">
        <v>74.92</v>
      </c>
      <c r="L116" s="10">
        <f t="shared" si="12"/>
        <v>44.952</v>
      </c>
      <c r="M116" s="10">
        <f t="shared" si="13"/>
        <v>71.922</v>
      </c>
      <c r="N116" s="7">
        <v>5</v>
      </c>
      <c r="O116" s="8"/>
    </row>
    <row r="117" spans="1:15" ht="21" customHeight="1">
      <c r="A117" s="18"/>
      <c r="B117" s="18"/>
      <c r="C117" s="18"/>
      <c r="D117" s="18"/>
      <c r="E117" s="7"/>
      <c r="F117" s="8" t="s">
        <v>218</v>
      </c>
      <c r="G117" s="10">
        <v>72.31</v>
      </c>
      <c r="H117" s="10">
        <v>60</v>
      </c>
      <c r="I117" s="10">
        <v>132.31</v>
      </c>
      <c r="J117" s="10">
        <f t="shared" si="11"/>
        <v>26.462000000000003</v>
      </c>
      <c r="K117" s="10">
        <v>73.84</v>
      </c>
      <c r="L117" s="10">
        <f t="shared" si="12"/>
        <v>44.304</v>
      </c>
      <c r="M117" s="10">
        <f t="shared" si="13"/>
        <v>70.766</v>
      </c>
      <c r="N117" s="7">
        <v>6</v>
      </c>
      <c r="O117" s="8"/>
    </row>
    <row r="118" spans="1:15" ht="21" customHeight="1">
      <c r="A118" s="18">
        <v>38</v>
      </c>
      <c r="B118" s="18" t="s">
        <v>209</v>
      </c>
      <c r="C118" s="18" t="s">
        <v>219</v>
      </c>
      <c r="D118" s="18">
        <v>1</v>
      </c>
      <c r="E118" s="7" t="s">
        <v>220</v>
      </c>
      <c r="F118" s="8" t="s">
        <v>221</v>
      </c>
      <c r="G118" s="10">
        <v>81.54</v>
      </c>
      <c r="H118" s="10">
        <v>64</v>
      </c>
      <c r="I118" s="10">
        <v>145.54000000000002</v>
      </c>
      <c r="J118" s="10">
        <f t="shared" si="11"/>
        <v>29.108000000000004</v>
      </c>
      <c r="K118" s="10">
        <v>77.84</v>
      </c>
      <c r="L118" s="10">
        <f t="shared" si="12"/>
        <v>46.704</v>
      </c>
      <c r="M118" s="10">
        <f t="shared" si="13"/>
        <v>75.81200000000001</v>
      </c>
      <c r="N118" s="7">
        <v>1</v>
      </c>
      <c r="O118" s="8" t="s">
        <v>357</v>
      </c>
    </row>
    <row r="119" spans="1:15" ht="21" customHeight="1">
      <c r="A119" s="18"/>
      <c r="B119" s="18"/>
      <c r="C119" s="18"/>
      <c r="D119" s="18"/>
      <c r="E119" s="7"/>
      <c r="F119" s="8" t="s">
        <v>222</v>
      </c>
      <c r="G119" s="10">
        <v>73.85</v>
      </c>
      <c r="H119" s="10">
        <v>69.5</v>
      </c>
      <c r="I119" s="10">
        <v>143.35</v>
      </c>
      <c r="J119" s="10">
        <f t="shared" si="11"/>
        <v>28.67</v>
      </c>
      <c r="K119" s="10">
        <v>76.52</v>
      </c>
      <c r="L119" s="10">
        <f t="shared" si="12"/>
        <v>45.912</v>
      </c>
      <c r="M119" s="10">
        <f t="shared" si="13"/>
        <v>74.582</v>
      </c>
      <c r="N119" s="7">
        <v>2</v>
      </c>
      <c r="O119" s="8"/>
    </row>
    <row r="120" spans="1:15" ht="21" customHeight="1">
      <c r="A120" s="18"/>
      <c r="B120" s="18"/>
      <c r="C120" s="18"/>
      <c r="D120" s="18"/>
      <c r="E120" s="7"/>
      <c r="F120" s="8" t="s">
        <v>223</v>
      </c>
      <c r="G120" s="10">
        <v>78.46</v>
      </c>
      <c r="H120" s="10">
        <v>64.5</v>
      </c>
      <c r="I120" s="10">
        <v>142.95999999999998</v>
      </c>
      <c r="J120" s="10">
        <f t="shared" si="11"/>
        <v>28.592</v>
      </c>
      <c r="K120" s="10">
        <v>76.12</v>
      </c>
      <c r="L120" s="10">
        <f t="shared" si="12"/>
        <v>45.672000000000004</v>
      </c>
      <c r="M120" s="10">
        <f t="shared" si="13"/>
        <v>74.26400000000001</v>
      </c>
      <c r="N120" s="7">
        <v>3</v>
      </c>
      <c r="O120" s="8"/>
    </row>
    <row r="121" spans="1:15" ht="21" customHeight="1">
      <c r="A121" s="18">
        <v>39</v>
      </c>
      <c r="B121" s="18" t="s">
        <v>224</v>
      </c>
      <c r="C121" s="18" t="s">
        <v>14</v>
      </c>
      <c r="D121" s="18">
        <v>1</v>
      </c>
      <c r="E121" s="7" t="s">
        <v>226</v>
      </c>
      <c r="F121" s="8" t="s">
        <v>227</v>
      </c>
      <c r="G121" s="10">
        <v>73.85</v>
      </c>
      <c r="H121" s="10">
        <v>61.5</v>
      </c>
      <c r="I121" s="10">
        <v>135.35</v>
      </c>
      <c r="J121" s="10">
        <f t="shared" si="11"/>
        <v>27.07</v>
      </c>
      <c r="K121" s="10">
        <v>76.7</v>
      </c>
      <c r="L121" s="10">
        <f t="shared" si="12"/>
        <v>46.02</v>
      </c>
      <c r="M121" s="10">
        <f t="shared" si="13"/>
        <v>73.09</v>
      </c>
      <c r="N121" s="7">
        <v>1</v>
      </c>
      <c r="O121" s="8" t="s">
        <v>357</v>
      </c>
    </row>
    <row r="122" spans="1:15" ht="21" customHeight="1">
      <c r="A122" s="18"/>
      <c r="B122" s="18"/>
      <c r="C122" s="18"/>
      <c r="D122" s="18"/>
      <c r="E122" s="7"/>
      <c r="F122" s="8" t="s">
        <v>228</v>
      </c>
      <c r="G122" s="10">
        <v>63.08</v>
      </c>
      <c r="H122" s="10">
        <v>67</v>
      </c>
      <c r="I122" s="10">
        <v>130.07999999999998</v>
      </c>
      <c r="J122" s="10">
        <f t="shared" si="11"/>
        <v>26.016</v>
      </c>
      <c r="K122" s="10">
        <v>75.72</v>
      </c>
      <c r="L122" s="10">
        <f t="shared" si="12"/>
        <v>45.431999999999995</v>
      </c>
      <c r="M122" s="10">
        <f t="shared" si="13"/>
        <v>71.448</v>
      </c>
      <c r="N122" s="7">
        <v>2</v>
      </c>
      <c r="O122" s="8"/>
    </row>
    <row r="123" spans="1:15" ht="21" customHeight="1">
      <c r="A123" s="18"/>
      <c r="B123" s="18"/>
      <c r="C123" s="18"/>
      <c r="D123" s="18"/>
      <c r="E123" s="7"/>
      <c r="F123" s="8" t="s">
        <v>225</v>
      </c>
      <c r="G123" s="10">
        <v>86.15</v>
      </c>
      <c r="H123" s="10">
        <v>60.5</v>
      </c>
      <c r="I123" s="10">
        <v>146.65</v>
      </c>
      <c r="J123" s="10">
        <f t="shared" si="11"/>
        <v>29.330000000000002</v>
      </c>
      <c r="K123" s="10" t="s">
        <v>352</v>
      </c>
      <c r="L123" s="10" t="s">
        <v>353</v>
      </c>
      <c r="M123" s="10"/>
      <c r="N123" s="7"/>
      <c r="O123" s="8"/>
    </row>
    <row r="124" spans="1:15" ht="21" customHeight="1">
      <c r="A124" s="18">
        <v>40</v>
      </c>
      <c r="B124" s="18" t="s">
        <v>229</v>
      </c>
      <c r="C124" s="18" t="s">
        <v>230</v>
      </c>
      <c r="D124" s="18">
        <v>1</v>
      </c>
      <c r="E124" s="7" t="s">
        <v>231</v>
      </c>
      <c r="F124" s="8" t="s">
        <v>232</v>
      </c>
      <c r="G124" s="10">
        <v>72.31</v>
      </c>
      <c r="H124" s="10">
        <v>57.5</v>
      </c>
      <c r="I124" s="10">
        <v>129.81</v>
      </c>
      <c r="J124" s="10">
        <f t="shared" si="11"/>
        <v>25.962000000000003</v>
      </c>
      <c r="K124" s="10">
        <v>76.5</v>
      </c>
      <c r="L124" s="10">
        <f aca="true" t="shared" si="14" ref="L124:L167">K124*0.6</f>
        <v>45.9</v>
      </c>
      <c r="M124" s="10">
        <f aca="true" t="shared" si="15" ref="M124:M167">J124+L124</f>
        <v>71.862</v>
      </c>
      <c r="N124" s="7">
        <v>1</v>
      </c>
      <c r="O124" s="8" t="s">
        <v>357</v>
      </c>
    </row>
    <row r="125" spans="1:15" ht="21" customHeight="1">
      <c r="A125" s="18"/>
      <c r="B125" s="18"/>
      <c r="C125" s="18"/>
      <c r="D125" s="18"/>
      <c r="E125" s="7"/>
      <c r="F125" s="8" t="s">
        <v>233</v>
      </c>
      <c r="G125" s="10">
        <v>60</v>
      </c>
      <c r="H125" s="10">
        <v>66</v>
      </c>
      <c r="I125" s="10">
        <v>126</v>
      </c>
      <c r="J125" s="10">
        <f t="shared" si="11"/>
        <v>25.200000000000003</v>
      </c>
      <c r="K125" s="10">
        <v>75.66</v>
      </c>
      <c r="L125" s="10">
        <f t="shared" si="14"/>
        <v>45.395999999999994</v>
      </c>
      <c r="M125" s="10">
        <f t="shared" si="15"/>
        <v>70.596</v>
      </c>
      <c r="N125" s="7">
        <v>2</v>
      </c>
      <c r="O125" s="8"/>
    </row>
    <row r="126" spans="1:15" ht="21" customHeight="1">
      <c r="A126" s="18"/>
      <c r="B126" s="18"/>
      <c r="C126" s="18"/>
      <c r="D126" s="18"/>
      <c r="E126" s="7"/>
      <c r="F126" s="8" t="s">
        <v>234</v>
      </c>
      <c r="G126" s="10">
        <v>60</v>
      </c>
      <c r="H126" s="10">
        <v>60.5</v>
      </c>
      <c r="I126" s="10">
        <v>120.5</v>
      </c>
      <c r="J126" s="10">
        <f t="shared" si="11"/>
        <v>24.1</v>
      </c>
      <c r="K126" s="10">
        <v>75.62</v>
      </c>
      <c r="L126" s="10">
        <f t="shared" si="14"/>
        <v>45.372</v>
      </c>
      <c r="M126" s="10">
        <f t="shared" si="15"/>
        <v>69.47200000000001</v>
      </c>
      <c r="N126" s="7">
        <v>3</v>
      </c>
      <c r="O126" s="8"/>
    </row>
    <row r="127" spans="1:15" ht="21" customHeight="1">
      <c r="A127" s="18">
        <v>41</v>
      </c>
      <c r="B127" s="18" t="s">
        <v>235</v>
      </c>
      <c r="C127" s="18" t="s">
        <v>236</v>
      </c>
      <c r="D127" s="18">
        <v>1</v>
      </c>
      <c r="E127" s="7" t="s">
        <v>238</v>
      </c>
      <c r="F127" s="8" t="s">
        <v>239</v>
      </c>
      <c r="G127" s="10">
        <v>73.85</v>
      </c>
      <c r="H127" s="10">
        <v>59</v>
      </c>
      <c r="I127" s="10">
        <v>132.85</v>
      </c>
      <c r="J127" s="10">
        <f t="shared" si="11"/>
        <v>26.57</v>
      </c>
      <c r="K127" s="10">
        <v>77.96</v>
      </c>
      <c r="L127" s="10">
        <f t="shared" si="14"/>
        <v>46.775999999999996</v>
      </c>
      <c r="M127" s="10">
        <f t="shared" si="15"/>
        <v>73.346</v>
      </c>
      <c r="N127" s="7">
        <v>1</v>
      </c>
      <c r="O127" s="8" t="s">
        <v>356</v>
      </c>
    </row>
    <row r="128" spans="1:15" ht="21" customHeight="1">
      <c r="A128" s="18"/>
      <c r="B128" s="18"/>
      <c r="C128" s="18"/>
      <c r="D128" s="18"/>
      <c r="E128" s="7"/>
      <c r="F128" s="8" t="s">
        <v>240</v>
      </c>
      <c r="G128" s="10">
        <v>69.23</v>
      </c>
      <c r="H128" s="10">
        <v>62</v>
      </c>
      <c r="I128" s="10">
        <v>131.23000000000002</v>
      </c>
      <c r="J128" s="10">
        <f t="shared" si="11"/>
        <v>26.246000000000006</v>
      </c>
      <c r="K128" s="10">
        <v>76.8</v>
      </c>
      <c r="L128" s="10">
        <f t="shared" si="14"/>
        <v>46.08</v>
      </c>
      <c r="M128" s="10">
        <f t="shared" si="15"/>
        <v>72.32600000000001</v>
      </c>
      <c r="N128" s="7">
        <v>2</v>
      </c>
      <c r="O128" s="8"/>
    </row>
    <row r="129" spans="1:15" ht="21" customHeight="1">
      <c r="A129" s="18"/>
      <c r="B129" s="18"/>
      <c r="C129" s="18"/>
      <c r="D129" s="18"/>
      <c r="E129" s="7"/>
      <c r="F129" s="8" t="s">
        <v>237</v>
      </c>
      <c r="G129" s="10">
        <v>69.23</v>
      </c>
      <c r="H129" s="10">
        <v>64.5</v>
      </c>
      <c r="I129" s="10">
        <v>133.73000000000002</v>
      </c>
      <c r="J129" s="10">
        <f t="shared" si="11"/>
        <v>26.746000000000006</v>
      </c>
      <c r="K129" s="10">
        <v>75.06</v>
      </c>
      <c r="L129" s="10">
        <f t="shared" si="14"/>
        <v>45.036</v>
      </c>
      <c r="M129" s="10">
        <f t="shared" si="15"/>
        <v>71.78200000000001</v>
      </c>
      <c r="N129" s="7">
        <v>3</v>
      </c>
      <c r="O129" s="8"/>
    </row>
    <row r="130" spans="1:15" ht="21" customHeight="1">
      <c r="A130" s="18">
        <v>42</v>
      </c>
      <c r="B130" s="18" t="s">
        <v>235</v>
      </c>
      <c r="C130" s="18" t="s">
        <v>241</v>
      </c>
      <c r="D130" s="18">
        <v>1</v>
      </c>
      <c r="E130" s="7" t="s">
        <v>243</v>
      </c>
      <c r="F130" s="8" t="s">
        <v>244</v>
      </c>
      <c r="G130" s="10">
        <v>78.46</v>
      </c>
      <c r="H130" s="10">
        <v>61</v>
      </c>
      <c r="I130" s="10">
        <v>139.45999999999998</v>
      </c>
      <c r="J130" s="10">
        <f t="shared" si="11"/>
        <v>27.891999999999996</v>
      </c>
      <c r="K130" s="10">
        <v>80.58</v>
      </c>
      <c r="L130" s="10">
        <f t="shared" si="14"/>
        <v>48.348</v>
      </c>
      <c r="M130" s="10">
        <f t="shared" si="15"/>
        <v>76.24</v>
      </c>
      <c r="N130" s="7">
        <v>1</v>
      </c>
      <c r="O130" s="8" t="s">
        <v>362</v>
      </c>
    </row>
    <row r="131" spans="1:15" ht="21" customHeight="1">
      <c r="A131" s="18"/>
      <c r="B131" s="18"/>
      <c r="C131" s="18"/>
      <c r="D131" s="18"/>
      <c r="E131" s="7"/>
      <c r="F131" s="8" t="s">
        <v>242</v>
      </c>
      <c r="G131" s="10">
        <v>75.38</v>
      </c>
      <c r="H131" s="10">
        <v>65.5</v>
      </c>
      <c r="I131" s="10">
        <v>140.88</v>
      </c>
      <c r="J131" s="10">
        <f aca="true" t="shared" si="16" ref="J131:J162">I131/2*0.4</f>
        <v>28.176000000000002</v>
      </c>
      <c r="K131" s="10">
        <v>79.78</v>
      </c>
      <c r="L131" s="10">
        <f t="shared" si="14"/>
        <v>47.868</v>
      </c>
      <c r="M131" s="10">
        <f t="shared" si="15"/>
        <v>76.04400000000001</v>
      </c>
      <c r="N131" s="7">
        <v>2</v>
      </c>
      <c r="O131" s="8"/>
    </row>
    <row r="132" spans="1:15" ht="21" customHeight="1">
      <c r="A132" s="18"/>
      <c r="B132" s="18"/>
      <c r="C132" s="18"/>
      <c r="D132" s="18"/>
      <c r="E132" s="7"/>
      <c r="F132" s="8" t="s">
        <v>245</v>
      </c>
      <c r="G132" s="10">
        <v>75.38</v>
      </c>
      <c r="H132" s="10">
        <v>62</v>
      </c>
      <c r="I132" s="10">
        <v>137.38</v>
      </c>
      <c r="J132" s="10">
        <f t="shared" si="16"/>
        <v>27.476</v>
      </c>
      <c r="K132" s="10">
        <v>79.1</v>
      </c>
      <c r="L132" s="10">
        <f t="shared" si="14"/>
        <v>47.459999999999994</v>
      </c>
      <c r="M132" s="10">
        <f t="shared" si="15"/>
        <v>74.93599999999999</v>
      </c>
      <c r="N132" s="7">
        <v>3</v>
      </c>
      <c r="O132" s="8"/>
    </row>
    <row r="133" spans="1:15" ht="21" customHeight="1">
      <c r="A133" s="18">
        <v>43</v>
      </c>
      <c r="B133" s="18" t="s">
        <v>246</v>
      </c>
      <c r="C133" s="18" t="s">
        <v>247</v>
      </c>
      <c r="D133" s="18">
        <v>1</v>
      </c>
      <c r="E133" s="7" t="s">
        <v>248</v>
      </c>
      <c r="F133" s="8" t="s">
        <v>249</v>
      </c>
      <c r="G133" s="10">
        <v>72.31</v>
      </c>
      <c r="H133" s="10">
        <v>73.5</v>
      </c>
      <c r="I133" s="10">
        <v>145.81</v>
      </c>
      <c r="J133" s="10">
        <f t="shared" si="16"/>
        <v>29.162000000000003</v>
      </c>
      <c r="K133" s="10">
        <v>74.84</v>
      </c>
      <c r="L133" s="10">
        <f t="shared" si="14"/>
        <v>44.904</v>
      </c>
      <c r="M133" s="10">
        <f t="shared" si="15"/>
        <v>74.066</v>
      </c>
      <c r="N133" s="7">
        <v>1</v>
      </c>
      <c r="O133" s="8" t="s">
        <v>359</v>
      </c>
    </row>
    <row r="134" spans="1:15" ht="21" customHeight="1">
      <c r="A134" s="18"/>
      <c r="B134" s="18"/>
      <c r="C134" s="18"/>
      <c r="D134" s="18"/>
      <c r="E134" s="7"/>
      <c r="F134" s="8" t="s">
        <v>250</v>
      </c>
      <c r="G134" s="10">
        <v>66.15</v>
      </c>
      <c r="H134" s="10">
        <v>67</v>
      </c>
      <c r="I134" s="10">
        <v>133.15</v>
      </c>
      <c r="J134" s="10">
        <f t="shared" si="16"/>
        <v>26.630000000000003</v>
      </c>
      <c r="K134" s="10">
        <v>76.84</v>
      </c>
      <c r="L134" s="10">
        <f t="shared" si="14"/>
        <v>46.104</v>
      </c>
      <c r="M134" s="10">
        <f t="shared" si="15"/>
        <v>72.73400000000001</v>
      </c>
      <c r="N134" s="7">
        <v>2</v>
      </c>
      <c r="O134" s="8"/>
    </row>
    <row r="135" spans="1:15" ht="21" customHeight="1">
      <c r="A135" s="18"/>
      <c r="B135" s="18"/>
      <c r="C135" s="18"/>
      <c r="D135" s="18"/>
      <c r="E135" s="7"/>
      <c r="F135" s="8" t="s">
        <v>251</v>
      </c>
      <c r="G135" s="10">
        <v>61.54</v>
      </c>
      <c r="H135" s="10">
        <v>69.5</v>
      </c>
      <c r="I135" s="10">
        <v>131.04</v>
      </c>
      <c r="J135" s="10">
        <f t="shared" si="16"/>
        <v>26.208</v>
      </c>
      <c r="K135" s="10">
        <v>74.94</v>
      </c>
      <c r="L135" s="10">
        <f t="shared" si="14"/>
        <v>44.964</v>
      </c>
      <c r="M135" s="10">
        <f t="shared" si="15"/>
        <v>71.172</v>
      </c>
      <c r="N135" s="7">
        <v>3</v>
      </c>
      <c r="O135" s="8"/>
    </row>
    <row r="136" spans="1:15" ht="21" customHeight="1">
      <c r="A136" s="18">
        <v>44</v>
      </c>
      <c r="B136" s="18" t="s">
        <v>252</v>
      </c>
      <c r="C136" s="18" t="s">
        <v>253</v>
      </c>
      <c r="D136" s="18">
        <v>1</v>
      </c>
      <c r="E136" s="7" t="s">
        <v>254</v>
      </c>
      <c r="F136" s="8" t="s">
        <v>255</v>
      </c>
      <c r="G136" s="10">
        <v>67.69</v>
      </c>
      <c r="H136" s="10">
        <v>70.5</v>
      </c>
      <c r="I136" s="10">
        <v>138.19</v>
      </c>
      <c r="J136" s="10">
        <f t="shared" si="16"/>
        <v>27.638</v>
      </c>
      <c r="K136" s="10">
        <v>76.04</v>
      </c>
      <c r="L136" s="10">
        <f t="shared" si="14"/>
        <v>45.624</v>
      </c>
      <c r="M136" s="10">
        <f t="shared" si="15"/>
        <v>73.262</v>
      </c>
      <c r="N136" s="7">
        <v>1</v>
      </c>
      <c r="O136" s="8" t="s">
        <v>357</v>
      </c>
    </row>
    <row r="137" spans="1:15" ht="21" customHeight="1">
      <c r="A137" s="18"/>
      <c r="B137" s="18"/>
      <c r="C137" s="18"/>
      <c r="D137" s="18"/>
      <c r="E137" s="7"/>
      <c r="F137" s="8" t="s">
        <v>256</v>
      </c>
      <c r="G137" s="10">
        <v>70.77</v>
      </c>
      <c r="H137" s="10">
        <v>60</v>
      </c>
      <c r="I137" s="10">
        <v>130.76999999999998</v>
      </c>
      <c r="J137" s="10">
        <f t="shared" si="16"/>
        <v>26.153999999999996</v>
      </c>
      <c r="K137" s="10">
        <v>76.52</v>
      </c>
      <c r="L137" s="10">
        <f t="shared" si="14"/>
        <v>45.912</v>
      </c>
      <c r="M137" s="10">
        <f t="shared" si="15"/>
        <v>72.066</v>
      </c>
      <c r="N137" s="7">
        <v>2</v>
      </c>
      <c r="O137" s="8"/>
    </row>
    <row r="138" spans="1:15" ht="21" customHeight="1">
      <c r="A138" s="18"/>
      <c r="B138" s="18"/>
      <c r="C138" s="18"/>
      <c r="D138" s="18"/>
      <c r="E138" s="7"/>
      <c r="F138" s="8" t="s">
        <v>257</v>
      </c>
      <c r="G138" s="10">
        <v>69.23</v>
      </c>
      <c r="H138" s="10">
        <v>61.5</v>
      </c>
      <c r="I138" s="10">
        <v>130.73000000000002</v>
      </c>
      <c r="J138" s="10">
        <f t="shared" si="16"/>
        <v>26.146000000000004</v>
      </c>
      <c r="K138" s="10">
        <v>76.18</v>
      </c>
      <c r="L138" s="10">
        <f t="shared" si="14"/>
        <v>45.708000000000006</v>
      </c>
      <c r="M138" s="10">
        <f t="shared" si="15"/>
        <v>71.85400000000001</v>
      </c>
      <c r="N138" s="7">
        <v>3</v>
      </c>
      <c r="O138" s="8"/>
    </row>
    <row r="139" spans="1:15" ht="21" customHeight="1">
      <c r="A139" s="18">
        <v>45</v>
      </c>
      <c r="B139" s="18" t="s">
        <v>258</v>
      </c>
      <c r="C139" s="18" t="s">
        <v>14</v>
      </c>
      <c r="D139" s="18">
        <v>1</v>
      </c>
      <c r="E139" s="7" t="s">
        <v>259</v>
      </c>
      <c r="F139" s="8" t="s">
        <v>260</v>
      </c>
      <c r="G139" s="10">
        <v>72.31</v>
      </c>
      <c r="H139" s="10">
        <v>63.5</v>
      </c>
      <c r="I139" s="10">
        <v>135.81</v>
      </c>
      <c r="J139" s="10">
        <f t="shared" si="16"/>
        <v>27.162000000000003</v>
      </c>
      <c r="K139" s="10">
        <v>76.26</v>
      </c>
      <c r="L139" s="10">
        <f t="shared" si="14"/>
        <v>45.756</v>
      </c>
      <c r="M139" s="10">
        <f t="shared" si="15"/>
        <v>72.918</v>
      </c>
      <c r="N139" s="7">
        <v>1</v>
      </c>
      <c r="O139" s="8" t="s">
        <v>357</v>
      </c>
    </row>
    <row r="140" spans="1:15" ht="21" customHeight="1">
      <c r="A140" s="18"/>
      <c r="B140" s="18"/>
      <c r="C140" s="18"/>
      <c r="D140" s="18"/>
      <c r="E140" s="7"/>
      <c r="F140" s="8" t="s">
        <v>261</v>
      </c>
      <c r="G140" s="10">
        <v>64.62</v>
      </c>
      <c r="H140" s="10">
        <v>65.5</v>
      </c>
      <c r="I140" s="10">
        <v>130.12</v>
      </c>
      <c r="J140" s="10">
        <f t="shared" si="16"/>
        <v>26.024</v>
      </c>
      <c r="K140" s="10">
        <v>76.14</v>
      </c>
      <c r="L140" s="10">
        <f t="shared" si="14"/>
        <v>45.684</v>
      </c>
      <c r="M140" s="10">
        <f t="shared" si="15"/>
        <v>71.708</v>
      </c>
      <c r="N140" s="7">
        <v>2</v>
      </c>
      <c r="O140" s="8"/>
    </row>
    <row r="141" spans="1:15" ht="21" customHeight="1">
      <c r="A141" s="18"/>
      <c r="B141" s="18"/>
      <c r="C141" s="18"/>
      <c r="D141" s="18"/>
      <c r="E141" s="7"/>
      <c r="F141" s="8" t="s">
        <v>262</v>
      </c>
      <c r="G141" s="10">
        <v>63.08</v>
      </c>
      <c r="H141" s="10">
        <v>63.5</v>
      </c>
      <c r="I141" s="10">
        <v>126.58</v>
      </c>
      <c r="J141" s="10">
        <f t="shared" si="16"/>
        <v>25.316000000000003</v>
      </c>
      <c r="K141" s="10">
        <v>72.1</v>
      </c>
      <c r="L141" s="10">
        <f t="shared" si="14"/>
        <v>43.26</v>
      </c>
      <c r="M141" s="10">
        <f t="shared" si="15"/>
        <v>68.576</v>
      </c>
      <c r="N141" s="7">
        <v>3</v>
      </c>
      <c r="O141" s="8"/>
    </row>
    <row r="142" spans="1:15" ht="21" customHeight="1">
      <c r="A142" s="18">
        <v>46</v>
      </c>
      <c r="B142" s="18" t="s">
        <v>258</v>
      </c>
      <c r="C142" s="18" t="s">
        <v>263</v>
      </c>
      <c r="D142" s="18">
        <v>1</v>
      </c>
      <c r="E142" s="7" t="s">
        <v>264</v>
      </c>
      <c r="F142" s="8" t="s">
        <v>265</v>
      </c>
      <c r="G142" s="10">
        <v>66.15</v>
      </c>
      <c r="H142" s="10">
        <v>62.5</v>
      </c>
      <c r="I142" s="10">
        <v>128.65</v>
      </c>
      <c r="J142" s="10">
        <f t="shared" si="16"/>
        <v>25.730000000000004</v>
      </c>
      <c r="K142" s="10">
        <v>77.48</v>
      </c>
      <c r="L142" s="10">
        <f t="shared" si="14"/>
        <v>46.488</v>
      </c>
      <c r="M142" s="10">
        <f t="shared" si="15"/>
        <v>72.218</v>
      </c>
      <c r="N142" s="7">
        <v>1</v>
      </c>
      <c r="O142" s="8" t="s">
        <v>364</v>
      </c>
    </row>
    <row r="143" spans="1:15" ht="21" customHeight="1">
      <c r="A143" s="18"/>
      <c r="B143" s="18"/>
      <c r="C143" s="18"/>
      <c r="D143" s="18"/>
      <c r="E143" s="7"/>
      <c r="F143" s="8" t="s">
        <v>266</v>
      </c>
      <c r="G143" s="10">
        <v>63.08</v>
      </c>
      <c r="H143" s="10">
        <v>60</v>
      </c>
      <c r="I143" s="10">
        <v>123.08</v>
      </c>
      <c r="J143" s="10">
        <f t="shared" si="16"/>
        <v>24.616</v>
      </c>
      <c r="K143" s="10">
        <v>75.78</v>
      </c>
      <c r="L143" s="10">
        <f t="shared" si="14"/>
        <v>45.467999999999996</v>
      </c>
      <c r="M143" s="10">
        <f t="shared" si="15"/>
        <v>70.084</v>
      </c>
      <c r="N143" s="7">
        <v>2</v>
      </c>
      <c r="O143" s="8"/>
    </row>
    <row r="144" spans="1:15" ht="21" customHeight="1">
      <c r="A144" s="18"/>
      <c r="B144" s="18"/>
      <c r="C144" s="18"/>
      <c r="D144" s="18"/>
      <c r="E144" s="7"/>
      <c r="F144" s="8" t="s">
        <v>267</v>
      </c>
      <c r="G144" s="10">
        <v>58.46</v>
      </c>
      <c r="H144" s="10">
        <v>61</v>
      </c>
      <c r="I144" s="10">
        <v>119.46000000000001</v>
      </c>
      <c r="J144" s="10">
        <f t="shared" si="16"/>
        <v>23.892000000000003</v>
      </c>
      <c r="K144" s="10">
        <v>75.52</v>
      </c>
      <c r="L144" s="10">
        <f t="shared" si="14"/>
        <v>45.312</v>
      </c>
      <c r="M144" s="10">
        <f t="shared" si="15"/>
        <v>69.20400000000001</v>
      </c>
      <c r="N144" s="7">
        <v>3</v>
      </c>
      <c r="O144" s="8"/>
    </row>
    <row r="145" spans="1:15" ht="21" customHeight="1">
      <c r="A145" s="18">
        <v>47</v>
      </c>
      <c r="B145" s="18" t="s">
        <v>258</v>
      </c>
      <c r="C145" s="18" t="s">
        <v>268</v>
      </c>
      <c r="D145" s="18">
        <v>1</v>
      </c>
      <c r="E145" s="7" t="s">
        <v>269</v>
      </c>
      <c r="F145" s="8" t="s">
        <v>270</v>
      </c>
      <c r="G145" s="10">
        <v>56.92</v>
      </c>
      <c r="H145" s="10">
        <v>55.5</v>
      </c>
      <c r="I145" s="10">
        <v>112.42</v>
      </c>
      <c r="J145" s="10">
        <f t="shared" si="16"/>
        <v>22.484</v>
      </c>
      <c r="K145" s="10">
        <v>76.28</v>
      </c>
      <c r="L145" s="10">
        <f t="shared" si="14"/>
        <v>45.768</v>
      </c>
      <c r="M145" s="10">
        <f t="shared" si="15"/>
        <v>68.25200000000001</v>
      </c>
      <c r="N145" s="7">
        <v>1</v>
      </c>
      <c r="O145" s="8" t="s">
        <v>359</v>
      </c>
    </row>
    <row r="146" spans="1:15" ht="21" customHeight="1">
      <c r="A146" s="18"/>
      <c r="B146" s="18"/>
      <c r="C146" s="18"/>
      <c r="D146" s="18"/>
      <c r="E146" s="7"/>
      <c r="F146" s="8" t="s">
        <v>271</v>
      </c>
      <c r="G146" s="10">
        <v>36.92</v>
      </c>
      <c r="H146" s="10">
        <v>63.5</v>
      </c>
      <c r="I146" s="10">
        <v>100.42</v>
      </c>
      <c r="J146" s="10">
        <f t="shared" si="16"/>
        <v>20.084000000000003</v>
      </c>
      <c r="K146" s="10">
        <v>73.4</v>
      </c>
      <c r="L146" s="10">
        <f t="shared" si="14"/>
        <v>44.04</v>
      </c>
      <c r="M146" s="10">
        <f t="shared" si="15"/>
        <v>64.124</v>
      </c>
      <c r="N146" s="7">
        <v>2</v>
      </c>
      <c r="O146" s="8"/>
    </row>
    <row r="147" spans="1:15" ht="21" customHeight="1">
      <c r="A147" s="18">
        <v>48</v>
      </c>
      <c r="B147" s="18" t="s">
        <v>272</v>
      </c>
      <c r="C147" s="18" t="s">
        <v>14</v>
      </c>
      <c r="D147" s="18">
        <v>1</v>
      </c>
      <c r="E147" s="7" t="s">
        <v>273</v>
      </c>
      <c r="F147" s="8" t="s">
        <v>274</v>
      </c>
      <c r="G147" s="10">
        <v>67.69</v>
      </c>
      <c r="H147" s="10">
        <v>67.5</v>
      </c>
      <c r="I147" s="10">
        <v>135.19</v>
      </c>
      <c r="J147" s="10">
        <f t="shared" si="16"/>
        <v>27.038</v>
      </c>
      <c r="K147" s="10">
        <v>75.36</v>
      </c>
      <c r="L147" s="10">
        <f t="shared" si="14"/>
        <v>45.216</v>
      </c>
      <c r="M147" s="10">
        <f t="shared" si="15"/>
        <v>72.254</v>
      </c>
      <c r="N147" s="7">
        <v>1</v>
      </c>
      <c r="O147" s="8" t="s">
        <v>357</v>
      </c>
    </row>
    <row r="148" spans="1:15" ht="21" customHeight="1">
      <c r="A148" s="18"/>
      <c r="B148" s="18"/>
      <c r="C148" s="18"/>
      <c r="D148" s="18"/>
      <c r="E148" s="7"/>
      <c r="F148" s="8" t="s">
        <v>275</v>
      </c>
      <c r="G148" s="10">
        <v>67.69</v>
      </c>
      <c r="H148" s="10">
        <v>59.5</v>
      </c>
      <c r="I148" s="10">
        <v>127.19</v>
      </c>
      <c r="J148" s="10">
        <f t="shared" si="16"/>
        <v>25.438000000000002</v>
      </c>
      <c r="K148" s="10">
        <v>77.24</v>
      </c>
      <c r="L148" s="10">
        <f t="shared" si="14"/>
        <v>46.343999999999994</v>
      </c>
      <c r="M148" s="10">
        <f t="shared" si="15"/>
        <v>71.782</v>
      </c>
      <c r="N148" s="7">
        <v>2</v>
      </c>
      <c r="O148" s="8"/>
    </row>
    <row r="149" spans="1:15" ht="21" customHeight="1">
      <c r="A149" s="18"/>
      <c r="B149" s="18"/>
      <c r="C149" s="18"/>
      <c r="D149" s="18"/>
      <c r="E149" s="7"/>
      <c r="F149" s="8" t="s">
        <v>276</v>
      </c>
      <c r="G149" s="10">
        <v>61.54</v>
      </c>
      <c r="H149" s="10">
        <v>65</v>
      </c>
      <c r="I149" s="10">
        <v>126.53999999999999</v>
      </c>
      <c r="J149" s="10">
        <f t="shared" si="16"/>
        <v>25.308</v>
      </c>
      <c r="K149" s="10">
        <v>76.66</v>
      </c>
      <c r="L149" s="10">
        <f t="shared" si="14"/>
        <v>45.995999999999995</v>
      </c>
      <c r="M149" s="10">
        <f t="shared" si="15"/>
        <v>71.304</v>
      </c>
      <c r="N149" s="7">
        <v>3</v>
      </c>
      <c r="O149" s="8"/>
    </row>
    <row r="150" spans="1:15" ht="21" customHeight="1">
      <c r="A150" s="18">
        <v>49</v>
      </c>
      <c r="B150" s="18" t="s">
        <v>277</v>
      </c>
      <c r="C150" s="18" t="s">
        <v>278</v>
      </c>
      <c r="D150" s="18">
        <v>1</v>
      </c>
      <c r="E150" s="7" t="s">
        <v>279</v>
      </c>
      <c r="F150" s="8" t="s">
        <v>280</v>
      </c>
      <c r="G150" s="10">
        <v>72.31</v>
      </c>
      <c r="H150" s="10">
        <v>61.5</v>
      </c>
      <c r="I150" s="10">
        <v>133.81</v>
      </c>
      <c r="J150" s="10">
        <f t="shared" si="16"/>
        <v>26.762</v>
      </c>
      <c r="K150" s="10">
        <v>75.62</v>
      </c>
      <c r="L150" s="10">
        <f t="shared" si="14"/>
        <v>45.372</v>
      </c>
      <c r="M150" s="10">
        <f t="shared" si="15"/>
        <v>72.134</v>
      </c>
      <c r="N150" s="7">
        <v>1</v>
      </c>
      <c r="O150" s="8" t="s">
        <v>356</v>
      </c>
    </row>
    <row r="151" spans="1:15" ht="21" customHeight="1">
      <c r="A151" s="18"/>
      <c r="B151" s="18"/>
      <c r="C151" s="18"/>
      <c r="D151" s="18"/>
      <c r="E151" s="7"/>
      <c r="F151" s="8" t="s">
        <v>282</v>
      </c>
      <c r="G151" s="10">
        <v>61.54</v>
      </c>
      <c r="H151" s="10">
        <v>63</v>
      </c>
      <c r="I151" s="10">
        <v>124.53999999999999</v>
      </c>
      <c r="J151" s="10">
        <f t="shared" si="16"/>
        <v>24.908</v>
      </c>
      <c r="K151" s="10">
        <v>76.12</v>
      </c>
      <c r="L151" s="10">
        <f t="shared" si="14"/>
        <v>45.672000000000004</v>
      </c>
      <c r="M151" s="10">
        <f t="shared" si="15"/>
        <v>70.58000000000001</v>
      </c>
      <c r="N151" s="7">
        <v>2</v>
      </c>
      <c r="O151" s="8"/>
    </row>
    <row r="152" spans="1:15" ht="21" customHeight="1">
      <c r="A152" s="18"/>
      <c r="B152" s="18"/>
      <c r="C152" s="18"/>
      <c r="D152" s="18"/>
      <c r="E152" s="7"/>
      <c r="F152" s="8" t="s">
        <v>281</v>
      </c>
      <c r="G152" s="10">
        <v>64.62</v>
      </c>
      <c r="H152" s="10">
        <v>65.5</v>
      </c>
      <c r="I152" s="10">
        <v>130.12</v>
      </c>
      <c r="J152" s="10">
        <f t="shared" si="16"/>
        <v>26.024</v>
      </c>
      <c r="K152" s="10">
        <v>74.06</v>
      </c>
      <c r="L152" s="10">
        <f t="shared" si="14"/>
        <v>44.436</v>
      </c>
      <c r="M152" s="10">
        <f t="shared" si="15"/>
        <v>70.46000000000001</v>
      </c>
      <c r="N152" s="7">
        <v>3</v>
      </c>
      <c r="O152" s="8"/>
    </row>
    <row r="153" spans="1:15" ht="21" customHeight="1">
      <c r="A153" s="8">
        <v>50</v>
      </c>
      <c r="B153" s="8" t="s">
        <v>277</v>
      </c>
      <c r="C153" s="12" t="s">
        <v>340</v>
      </c>
      <c r="D153" s="8">
        <v>1</v>
      </c>
      <c r="E153" s="7" t="s">
        <v>283</v>
      </c>
      <c r="F153" s="8" t="s">
        <v>284</v>
      </c>
      <c r="G153" s="10">
        <v>52.31</v>
      </c>
      <c r="H153" s="10">
        <v>61.5</v>
      </c>
      <c r="I153" s="10">
        <v>113.81</v>
      </c>
      <c r="J153" s="10">
        <f t="shared" si="16"/>
        <v>22.762</v>
      </c>
      <c r="K153" s="10">
        <v>70.42</v>
      </c>
      <c r="L153" s="10">
        <f t="shared" si="14"/>
        <v>42.252</v>
      </c>
      <c r="M153" s="10">
        <f t="shared" si="15"/>
        <v>65.01400000000001</v>
      </c>
      <c r="N153" s="7">
        <v>1</v>
      </c>
      <c r="O153" s="8" t="s">
        <v>365</v>
      </c>
    </row>
    <row r="154" spans="1:15" ht="21" customHeight="1">
      <c r="A154" s="18">
        <v>51</v>
      </c>
      <c r="B154" s="18" t="s">
        <v>285</v>
      </c>
      <c r="C154" s="18" t="s">
        <v>286</v>
      </c>
      <c r="D154" s="18">
        <v>1</v>
      </c>
      <c r="E154" s="7" t="s">
        <v>287</v>
      </c>
      <c r="F154" s="8" t="s">
        <v>288</v>
      </c>
      <c r="G154" s="10">
        <v>58.46</v>
      </c>
      <c r="H154" s="10">
        <v>63.5</v>
      </c>
      <c r="I154" s="10">
        <v>121.96000000000001</v>
      </c>
      <c r="J154" s="10">
        <f t="shared" si="16"/>
        <v>24.392000000000003</v>
      </c>
      <c r="K154" s="10">
        <v>79.18</v>
      </c>
      <c r="L154" s="10">
        <f t="shared" si="14"/>
        <v>47.508</v>
      </c>
      <c r="M154" s="10">
        <f t="shared" si="15"/>
        <v>71.9</v>
      </c>
      <c r="N154" s="7">
        <v>1</v>
      </c>
      <c r="O154" s="8" t="s">
        <v>359</v>
      </c>
    </row>
    <row r="155" spans="1:15" ht="21" customHeight="1">
      <c r="A155" s="18"/>
      <c r="B155" s="18"/>
      <c r="C155" s="18"/>
      <c r="D155" s="18"/>
      <c r="E155" s="7"/>
      <c r="F155" s="8" t="s">
        <v>289</v>
      </c>
      <c r="G155" s="10">
        <v>41.54</v>
      </c>
      <c r="H155" s="10">
        <v>55.5</v>
      </c>
      <c r="I155" s="10">
        <v>97.03999999999999</v>
      </c>
      <c r="J155" s="10">
        <f t="shared" si="16"/>
        <v>19.408</v>
      </c>
      <c r="K155" s="10">
        <v>76.08</v>
      </c>
      <c r="L155" s="10">
        <f t="shared" si="14"/>
        <v>45.647999999999996</v>
      </c>
      <c r="M155" s="10">
        <f t="shared" si="15"/>
        <v>65.056</v>
      </c>
      <c r="N155" s="7">
        <v>2</v>
      </c>
      <c r="O155" s="8"/>
    </row>
    <row r="156" spans="1:15" ht="21" customHeight="1">
      <c r="A156" s="18">
        <v>52</v>
      </c>
      <c r="B156" s="18" t="s">
        <v>290</v>
      </c>
      <c r="C156" s="18" t="s">
        <v>291</v>
      </c>
      <c r="D156" s="18">
        <v>2</v>
      </c>
      <c r="E156" s="7" t="s">
        <v>292</v>
      </c>
      <c r="F156" s="8" t="s">
        <v>293</v>
      </c>
      <c r="G156" s="10">
        <v>72.31</v>
      </c>
      <c r="H156" s="10">
        <v>64.5</v>
      </c>
      <c r="I156" s="10">
        <v>136.81</v>
      </c>
      <c r="J156" s="10">
        <f t="shared" si="16"/>
        <v>27.362000000000002</v>
      </c>
      <c r="K156" s="10">
        <v>80.02</v>
      </c>
      <c r="L156" s="10">
        <f t="shared" si="14"/>
        <v>48.01199999999999</v>
      </c>
      <c r="M156" s="10">
        <f t="shared" si="15"/>
        <v>75.374</v>
      </c>
      <c r="N156" s="7">
        <v>1</v>
      </c>
      <c r="O156" s="8" t="s">
        <v>357</v>
      </c>
    </row>
    <row r="157" spans="1:15" ht="21" customHeight="1">
      <c r="A157" s="18"/>
      <c r="B157" s="18"/>
      <c r="C157" s="18"/>
      <c r="D157" s="18"/>
      <c r="E157" s="7" t="s">
        <v>294</v>
      </c>
      <c r="F157" s="8" t="s">
        <v>295</v>
      </c>
      <c r="G157" s="10">
        <v>75.38</v>
      </c>
      <c r="H157" s="10">
        <v>60.5</v>
      </c>
      <c r="I157" s="10">
        <v>135.88</v>
      </c>
      <c r="J157" s="10">
        <f t="shared" si="16"/>
        <v>27.176000000000002</v>
      </c>
      <c r="K157" s="10">
        <v>76.9</v>
      </c>
      <c r="L157" s="10">
        <f t="shared" si="14"/>
        <v>46.14</v>
      </c>
      <c r="M157" s="10">
        <f t="shared" si="15"/>
        <v>73.316</v>
      </c>
      <c r="N157" s="7">
        <v>2</v>
      </c>
      <c r="O157" s="8" t="s">
        <v>357</v>
      </c>
    </row>
    <row r="158" spans="1:15" ht="21" customHeight="1">
      <c r="A158" s="18"/>
      <c r="B158" s="18"/>
      <c r="C158" s="18"/>
      <c r="D158" s="18"/>
      <c r="E158" s="7"/>
      <c r="F158" s="8" t="s">
        <v>297</v>
      </c>
      <c r="G158" s="10">
        <v>67.69</v>
      </c>
      <c r="H158" s="10">
        <v>64</v>
      </c>
      <c r="I158" s="10">
        <v>131.69</v>
      </c>
      <c r="J158" s="10">
        <f t="shared" si="16"/>
        <v>26.338</v>
      </c>
      <c r="K158" s="10">
        <v>76.84</v>
      </c>
      <c r="L158" s="10">
        <f t="shared" si="14"/>
        <v>46.104</v>
      </c>
      <c r="M158" s="10">
        <f t="shared" si="15"/>
        <v>72.44200000000001</v>
      </c>
      <c r="N158" s="7">
        <v>3</v>
      </c>
      <c r="O158" s="8"/>
    </row>
    <row r="159" spans="1:15" ht="21" customHeight="1">
      <c r="A159" s="18"/>
      <c r="B159" s="18"/>
      <c r="C159" s="18"/>
      <c r="D159" s="18"/>
      <c r="E159" s="7"/>
      <c r="F159" s="8" t="s">
        <v>298</v>
      </c>
      <c r="G159" s="10">
        <v>72.31</v>
      </c>
      <c r="H159" s="10">
        <v>58.5</v>
      </c>
      <c r="I159" s="10">
        <v>130.81</v>
      </c>
      <c r="J159" s="10">
        <f t="shared" si="16"/>
        <v>26.162000000000003</v>
      </c>
      <c r="K159" s="10">
        <v>76.16</v>
      </c>
      <c r="L159" s="10">
        <f t="shared" si="14"/>
        <v>45.696</v>
      </c>
      <c r="M159" s="10">
        <f t="shared" si="15"/>
        <v>71.858</v>
      </c>
      <c r="N159" s="7">
        <v>4</v>
      </c>
      <c r="O159" s="8"/>
    </row>
    <row r="160" spans="1:15" ht="21" customHeight="1">
      <c r="A160" s="18"/>
      <c r="B160" s="18"/>
      <c r="C160" s="18"/>
      <c r="D160" s="18"/>
      <c r="E160" s="7"/>
      <c r="F160" s="8" t="s">
        <v>296</v>
      </c>
      <c r="G160" s="10">
        <v>69.23</v>
      </c>
      <c r="H160" s="10">
        <v>63</v>
      </c>
      <c r="I160" s="10">
        <v>132.23000000000002</v>
      </c>
      <c r="J160" s="10">
        <f t="shared" si="16"/>
        <v>26.446000000000005</v>
      </c>
      <c r="K160" s="10">
        <v>74.56</v>
      </c>
      <c r="L160" s="10">
        <f t="shared" si="14"/>
        <v>44.736</v>
      </c>
      <c r="M160" s="10">
        <f t="shared" si="15"/>
        <v>71.182</v>
      </c>
      <c r="N160" s="7">
        <v>5</v>
      </c>
      <c r="O160" s="8"/>
    </row>
    <row r="161" spans="1:15" ht="21" customHeight="1">
      <c r="A161" s="18"/>
      <c r="B161" s="18"/>
      <c r="C161" s="18"/>
      <c r="D161" s="18"/>
      <c r="E161" s="7"/>
      <c r="F161" s="8" t="s">
        <v>299</v>
      </c>
      <c r="G161" s="10">
        <v>67.69</v>
      </c>
      <c r="H161" s="10">
        <v>62.5</v>
      </c>
      <c r="I161" s="10">
        <v>130.19</v>
      </c>
      <c r="J161" s="10">
        <f t="shared" si="16"/>
        <v>26.038</v>
      </c>
      <c r="K161" s="10">
        <v>74.28</v>
      </c>
      <c r="L161" s="10">
        <f t="shared" si="14"/>
        <v>44.568</v>
      </c>
      <c r="M161" s="10">
        <f t="shared" si="15"/>
        <v>70.606</v>
      </c>
      <c r="N161" s="7">
        <v>6</v>
      </c>
      <c r="O161" s="8"/>
    </row>
    <row r="162" spans="1:15" ht="21" customHeight="1">
      <c r="A162" s="18">
        <v>53</v>
      </c>
      <c r="B162" s="18" t="s">
        <v>290</v>
      </c>
      <c r="C162" s="18" t="s">
        <v>300</v>
      </c>
      <c r="D162" s="18">
        <v>2</v>
      </c>
      <c r="E162" s="7" t="s">
        <v>301</v>
      </c>
      <c r="F162" s="8" t="s">
        <v>302</v>
      </c>
      <c r="G162" s="10">
        <v>69.23</v>
      </c>
      <c r="H162" s="10">
        <v>65</v>
      </c>
      <c r="I162" s="10">
        <v>134.23000000000002</v>
      </c>
      <c r="J162" s="10">
        <f t="shared" si="16"/>
        <v>26.846000000000004</v>
      </c>
      <c r="K162" s="10">
        <v>78.8</v>
      </c>
      <c r="L162" s="10">
        <f t="shared" si="14"/>
        <v>47.279999999999994</v>
      </c>
      <c r="M162" s="10">
        <f t="shared" si="15"/>
        <v>74.126</v>
      </c>
      <c r="N162" s="7">
        <v>1</v>
      </c>
      <c r="O162" s="8" t="s">
        <v>362</v>
      </c>
    </row>
    <row r="163" spans="1:15" ht="21" customHeight="1">
      <c r="A163" s="18"/>
      <c r="B163" s="18"/>
      <c r="C163" s="18"/>
      <c r="D163" s="18"/>
      <c r="E163" s="7" t="s">
        <v>305</v>
      </c>
      <c r="F163" s="8" t="s">
        <v>306</v>
      </c>
      <c r="G163" s="10">
        <v>61.54</v>
      </c>
      <c r="H163" s="10">
        <v>60</v>
      </c>
      <c r="I163" s="10">
        <v>121.53999999999999</v>
      </c>
      <c r="J163" s="10">
        <f aca="true" t="shared" si="17" ref="J163:J194">I163/2*0.4</f>
        <v>24.308</v>
      </c>
      <c r="K163" s="10">
        <v>77.2</v>
      </c>
      <c r="L163" s="10">
        <f t="shared" si="14"/>
        <v>46.32</v>
      </c>
      <c r="M163" s="10">
        <f t="shared" si="15"/>
        <v>70.628</v>
      </c>
      <c r="N163" s="7">
        <v>2</v>
      </c>
      <c r="O163" s="8" t="s">
        <v>357</v>
      </c>
    </row>
    <row r="164" spans="1:15" ht="21" customHeight="1">
      <c r="A164" s="18"/>
      <c r="B164" s="18"/>
      <c r="C164" s="18"/>
      <c r="D164" s="18"/>
      <c r="E164" s="7"/>
      <c r="F164" s="8" t="s">
        <v>309</v>
      </c>
      <c r="G164" s="10">
        <v>60</v>
      </c>
      <c r="H164" s="10">
        <v>57.5</v>
      </c>
      <c r="I164" s="10">
        <v>117.5</v>
      </c>
      <c r="J164" s="10">
        <f t="shared" si="17"/>
        <v>23.5</v>
      </c>
      <c r="K164" s="10">
        <v>78.5</v>
      </c>
      <c r="L164" s="10">
        <f t="shared" si="14"/>
        <v>47.1</v>
      </c>
      <c r="M164" s="10">
        <f t="shared" si="15"/>
        <v>70.6</v>
      </c>
      <c r="N164" s="7">
        <v>3</v>
      </c>
      <c r="O164" s="8"/>
    </row>
    <row r="165" spans="1:15" ht="21" customHeight="1">
      <c r="A165" s="18"/>
      <c r="B165" s="18"/>
      <c r="C165" s="18"/>
      <c r="D165" s="18"/>
      <c r="E165" s="7"/>
      <c r="F165" s="8" t="s">
        <v>307</v>
      </c>
      <c r="G165" s="10">
        <v>58.46</v>
      </c>
      <c r="H165" s="10">
        <v>62.5</v>
      </c>
      <c r="I165" s="10">
        <v>120.96000000000001</v>
      </c>
      <c r="J165" s="10">
        <f t="shared" si="17"/>
        <v>24.192000000000004</v>
      </c>
      <c r="K165" s="10">
        <v>77.08</v>
      </c>
      <c r="L165" s="10">
        <f t="shared" si="14"/>
        <v>46.248</v>
      </c>
      <c r="M165" s="10">
        <f t="shared" si="15"/>
        <v>70.44</v>
      </c>
      <c r="N165" s="7">
        <v>4</v>
      </c>
      <c r="O165" s="8"/>
    </row>
    <row r="166" spans="1:15" ht="21" customHeight="1">
      <c r="A166" s="18"/>
      <c r="B166" s="18"/>
      <c r="C166" s="18"/>
      <c r="D166" s="18"/>
      <c r="E166" s="7"/>
      <c r="F166" s="8" t="s">
        <v>304</v>
      </c>
      <c r="G166" s="10">
        <v>63.08</v>
      </c>
      <c r="H166" s="10">
        <v>59.5</v>
      </c>
      <c r="I166" s="10">
        <v>122.58</v>
      </c>
      <c r="J166" s="10">
        <f t="shared" si="17"/>
        <v>24.516000000000002</v>
      </c>
      <c r="K166" s="10">
        <v>76</v>
      </c>
      <c r="L166" s="10">
        <f t="shared" si="14"/>
        <v>45.6</v>
      </c>
      <c r="M166" s="10">
        <f t="shared" si="15"/>
        <v>70.116</v>
      </c>
      <c r="N166" s="7">
        <v>5</v>
      </c>
      <c r="O166" s="8"/>
    </row>
    <row r="167" spans="1:15" ht="21" customHeight="1">
      <c r="A167" s="18"/>
      <c r="B167" s="18"/>
      <c r="C167" s="18"/>
      <c r="D167" s="18"/>
      <c r="E167" s="7"/>
      <c r="F167" s="8" t="s">
        <v>303</v>
      </c>
      <c r="G167" s="10">
        <v>60</v>
      </c>
      <c r="H167" s="10">
        <v>63</v>
      </c>
      <c r="I167" s="10">
        <v>123</v>
      </c>
      <c r="J167" s="10">
        <f t="shared" si="17"/>
        <v>24.6</v>
      </c>
      <c r="K167" s="10">
        <v>74.88</v>
      </c>
      <c r="L167" s="10">
        <f t="shared" si="14"/>
        <v>44.928</v>
      </c>
      <c r="M167" s="10">
        <f t="shared" si="15"/>
        <v>69.52799999999999</v>
      </c>
      <c r="N167" s="7">
        <v>6</v>
      </c>
      <c r="O167" s="8"/>
    </row>
    <row r="168" spans="1:15" ht="21" customHeight="1">
      <c r="A168" s="18"/>
      <c r="B168" s="18"/>
      <c r="C168" s="18"/>
      <c r="D168" s="18"/>
      <c r="E168" s="7"/>
      <c r="F168" s="8" t="s">
        <v>308</v>
      </c>
      <c r="G168" s="10">
        <v>60</v>
      </c>
      <c r="H168" s="10">
        <v>57.5</v>
      </c>
      <c r="I168" s="10">
        <v>117.5</v>
      </c>
      <c r="J168" s="10">
        <f t="shared" si="17"/>
        <v>23.5</v>
      </c>
      <c r="K168" s="10" t="s">
        <v>352</v>
      </c>
      <c r="L168" s="10" t="s">
        <v>353</v>
      </c>
      <c r="M168" s="10"/>
      <c r="N168" s="7"/>
      <c r="O168" s="8"/>
    </row>
    <row r="169" spans="1:15" ht="21" customHeight="1">
      <c r="A169" s="18">
        <v>54</v>
      </c>
      <c r="B169" s="18" t="s">
        <v>290</v>
      </c>
      <c r="C169" s="18" t="s">
        <v>310</v>
      </c>
      <c r="D169" s="18">
        <v>1</v>
      </c>
      <c r="E169" s="7" t="s">
        <v>311</v>
      </c>
      <c r="F169" s="8" t="s">
        <v>312</v>
      </c>
      <c r="G169" s="10">
        <v>67.69</v>
      </c>
      <c r="H169" s="10">
        <v>64.5</v>
      </c>
      <c r="I169" s="10">
        <v>132.19</v>
      </c>
      <c r="J169" s="10">
        <f t="shared" si="17"/>
        <v>26.438000000000002</v>
      </c>
      <c r="K169" s="10">
        <v>77.38</v>
      </c>
      <c r="L169" s="10">
        <f aca="true" t="shared" si="18" ref="L169:L186">K169*0.6</f>
        <v>46.428</v>
      </c>
      <c r="M169" s="10">
        <f aca="true" t="shared" si="19" ref="M169:M186">J169+L169</f>
        <v>72.866</v>
      </c>
      <c r="N169" s="7">
        <v>1</v>
      </c>
      <c r="O169" s="8" t="s">
        <v>357</v>
      </c>
    </row>
    <row r="170" spans="1:15" ht="21" customHeight="1">
      <c r="A170" s="18"/>
      <c r="B170" s="18"/>
      <c r="C170" s="18"/>
      <c r="D170" s="18"/>
      <c r="E170" s="7"/>
      <c r="F170" s="8" t="s">
        <v>313</v>
      </c>
      <c r="G170" s="10">
        <v>60</v>
      </c>
      <c r="H170" s="10">
        <v>66</v>
      </c>
      <c r="I170" s="10">
        <v>126</v>
      </c>
      <c r="J170" s="10">
        <f t="shared" si="17"/>
        <v>25.200000000000003</v>
      </c>
      <c r="K170" s="10">
        <v>77.28</v>
      </c>
      <c r="L170" s="10">
        <f t="shared" si="18"/>
        <v>46.368</v>
      </c>
      <c r="M170" s="10">
        <f t="shared" si="19"/>
        <v>71.56800000000001</v>
      </c>
      <c r="N170" s="7">
        <v>2</v>
      </c>
      <c r="O170" s="8"/>
    </row>
    <row r="171" spans="1:15" ht="21" customHeight="1">
      <c r="A171" s="18"/>
      <c r="B171" s="18"/>
      <c r="C171" s="18"/>
      <c r="D171" s="18"/>
      <c r="E171" s="7"/>
      <c r="F171" s="8" t="s">
        <v>314</v>
      </c>
      <c r="G171" s="10">
        <v>63.08</v>
      </c>
      <c r="H171" s="10">
        <v>58</v>
      </c>
      <c r="I171" s="10">
        <v>121.08</v>
      </c>
      <c r="J171" s="10">
        <f t="shared" si="17"/>
        <v>24.216</v>
      </c>
      <c r="K171" s="10">
        <v>76.9</v>
      </c>
      <c r="L171" s="10">
        <f t="shared" si="18"/>
        <v>46.14</v>
      </c>
      <c r="M171" s="10">
        <f t="shared" si="19"/>
        <v>70.356</v>
      </c>
      <c r="N171" s="7">
        <v>3</v>
      </c>
      <c r="O171" s="8"/>
    </row>
    <row r="172" spans="1:15" ht="21" customHeight="1">
      <c r="A172" s="18">
        <v>55</v>
      </c>
      <c r="B172" s="18" t="s">
        <v>290</v>
      </c>
      <c r="C172" s="18" t="s">
        <v>315</v>
      </c>
      <c r="D172" s="18">
        <v>1</v>
      </c>
      <c r="E172" s="7" t="s">
        <v>316</v>
      </c>
      <c r="F172" s="8" t="s">
        <v>317</v>
      </c>
      <c r="G172" s="10">
        <v>69.23</v>
      </c>
      <c r="H172" s="10">
        <v>62.5</v>
      </c>
      <c r="I172" s="10">
        <v>131.73000000000002</v>
      </c>
      <c r="J172" s="10">
        <f t="shared" si="17"/>
        <v>26.346000000000004</v>
      </c>
      <c r="K172" s="10">
        <v>77.12</v>
      </c>
      <c r="L172" s="10">
        <f t="shared" si="18"/>
        <v>46.272</v>
      </c>
      <c r="M172" s="10">
        <f t="shared" si="19"/>
        <v>72.618</v>
      </c>
      <c r="N172" s="7">
        <v>1</v>
      </c>
      <c r="O172" s="8" t="s">
        <v>357</v>
      </c>
    </row>
    <row r="173" spans="1:15" ht="21" customHeight="1">
      <c r="A173" s="18"/>
      <c r="B173" s="18"/>
      <c r="C173" s="18"/>
      <c r="D173" s="18"/>
      <c r="E173" s="7"/>
      <c r="F173" s="8" t="s">
        <v>318</v>
      </c>
      <c r="G173" s="10">
        <v>61.54</v>
      </c>
      <c r="H173" s="10">
        <v>69.5</v>
      </c>
      <c r="I173" s="10">
        <v>131.04</v>
      </c>
      <c r="J173" s="10">
        <f t="shared" si="17"/>
        <v>26.208</v>
      </c>
      <c r="K173" s="10">
        <v>76.18</v>
      </c>
      <c r="L173" s="10">
        <f t="shared" si="18"/>
        <v>45.708000000000006</v>
      </c>
      <c r="M173" s="10">
        <f t="shared" si="19"/>
        <v>71.916</v>
      </c>
      <c r="N173" s="7">
        <v>2</v>
      </c>
      <c r="O173" s="8"/>
    </row>
    <row r="174" spans="1:15" ht="21" customHeight="1">
      <c r="A174" s="18"/>
      <c r="B174" s="18"/>
      <c r="C174" s="18"/>
      <c r="D174" s="18"/>
      <c r="E174" s="13"/>
      <c r="F174" s="14" t="s">
        <v>341</v>
      </c>
      <c r="G174" s="15">
        <v>58.46</v>
      </c>
      <c r="H174" s="15">
        <v>59</v>
      </c>
      <c r="I174" s="15">
        <v>117.46000000000001</v>
      </c>
      <c r="J174" s="10">
        <f t="shared" si="17"/>
        <v>23.492000000000004</v>
      </c>
      <c r="K174" s="15">
        <v>74.32</v>
      </c>
      <c r="L174" s="10">
        <f t="shared" si="18"/>
        <v>44.59199999999999</v>
      </c>
      <c r="M174" s="10">
        <f t="shared" si="19"/>
        <v>68.084</v>
      </c>
      <c r="N174" s="13">
        <v>3</v>
      </c>
      <c r="O174" s="14"/>
    </row>
    <row r="175" spans="1:15" ht="21" customHeight="1">
      <c r="A175" s="18">
        <v>56</v>
      </c>
      <c r="B175" s="18" t="s">
        <v>290</v>
      </c>
      <c r="C175" s="18" t="s">
        <v>319</v>
      </c>
      <c r="D175" s="18">
        <v>2</v>
      </c>
      <c r="E175" s="7" t="s">
        <v>322</v>
      </c>
      <c r="F175" s="8" t="s">
        <v>323</v>
      </c>
      <c r="G175" s="10">
        <v>67.69</v>
      </c>
      <c r="H175" s="10">
        <v>67.5</v>
      </c>
      <c r="I175" s="10">
        <v>135.19</v>
      </c>
      <c r="J175" s="10">
        <f t="shared" si="17"/>
        <v>27.038</v>
      </c>
      <c r="K175" s="10">
        <v>77.72</v>
      </c>
      <c r="L175" s="10">
        <f t="shared" si="18"/>
        <v>46.632</v>
      </c>
      <c r="M175" s="10">
        <f t="shared" si="19"/>
        <v>73.67</v>
      </c>
      <c r="N175" s="7">
        <v>1</v>
      </c>
      <c r="O175" s="8" t="s">
        <v>361</v>
      </c>
    </row>
    <row r="176" spans="1:15" ht="21" customHeight="1">
      <c r="A176" s="18"/>
      <c r="B176" s="18"/>
      <c r="C176" s="18"/>
      <c r="D176" s="18"/>
      <c r="E176" s="7" t="s">
        <v>320</v>
      </c>
      <c r="F176" s="8" t="s">
        <v>321</v>
      </c>
      <c r="G176" s="10">
        <v>75.38</v>
      </c>
      <c r="H176" s="10">
        <v>60.5</v>
      </c>
      <c r="I176" s="10">
        <v>135.88</v>
      </c>
      <c r="J176" s="10">
        <f t="shared" si="17"/>
        <v>27.176000000000002</v>
      </c>
      <c r="K176" s="10">
        <v>76.48</v>
      </c>
      <c r="L176" s="10">
        <f t="shared" si="18"/>
        <v>45.888</v>
      </c>
      <c r="M176" s="10">
        <f t="shared" si="19"/>
        <v>73.064</v>
      </c>
      <c r="N176" s="7">
        <v>2</v>
      </c>
      <c r="O176" s="8" t="s">
        <v>366</v>
      </c>
    </row>
    <row r="177" spans="1:15" ht="21" customHeight="1">
      <c r="A177" s="18"/>
      <c r="B177" s="18"/>
      <c r="C177" s="18"/>
      <c r="D177" s="18"/>
      <c r="E177" s="7"/>
      <c r="F177" s="8" t="s">
        <v>327</v>
      </c>
      <c r="G177" s="10">
        <v>66.15</v>
      </c>
      <c r="H177" s="10">
        <v>63.5</v>
      </c>
      <c r="I177" s="10">
        <v>129.65</v>
      </c>
      <c r="J177" s="10">
        <f t="shared" si="17"/>
        <v>25.930000000000003</v>
      </c>
      <c r="K177" s="10">
        <v>78.28</v>
      </c>
      <c r="L177" s="10">
        <f t="shared" si="18"/>
        <v>46.967999999999996</v>
      </c>
      <c r="M177" s="10">
        <f t="shared" si="19"/>
        <v>72.898</v>
      </c>
      <c r="N177" s="7">
        <v>3</v>
      </c>
      <c r="O177" s="8"/>
    </row>
    <row r="178" spans="1:15" ht="21" customHeight="1">
      <c r="A178" s="18"/>
      <c r="B178" s="18"/>
      <c r="C178" s="18"/>
      <c r="D178" s="18"/>
      <c r="E178" s="7"/>
      <c r="F178" s="8" t="s">
        <v>324</v>
      </c>
      <c r="G178" s="10">
        <v>72.31</v>
      </c>
      <c r="H178" s="10">
        <v>61</v>
      </c>
      <c r="I178" s="10">
        <v>133.31</v>
      </c>
      <c r="J178" s="10">
        <f t="shared" si="17"/>
        <v>26.662000000000003</v>
      </c>
      <c r="K178" s="10">
        <v>74.26</v>
      </c>
      <c r="L178" s="10">
        <f t="shared" si="18"/>
        <v>44.556000000000004</v>
      </c>
      <c r="M178" s="10">
        <f t="shared" si="19"/>
        <v>71.218</v>
      </c>
      <c r="N178" s="7">
        <v>4</v>
      </c>
      <c r="O178" s="8"/>
    </row>
    <row r="179" spans="1:15" ht="21" customHeight="1">
      <c r="A179" s="18"/>
      <c r="B179" s="18"/>
      <c r="C179" s="18"/>
      <c r="D179" s="18"/>
      <c r="E179" s="7"/>
      <c r="F179" s="8" t="s">
        <v>326</v>
      </c>
      <c r="G179" s="10">
        <v>66.15</v>
      </c>
      <c r="H179" s="10">
        <v>64.5</v>
      </c>
      <c r="I179" s="10">
        <v>130.65</v>
      </c>
      <c r="J179" s="10">
        <f t="shared" si="17"/>
        <v>26.130000000000003</v>
      </c>
      <c r="K179" s="10">
        <v>75.04</v>
      </c>
      <c r="L179" s="10">
        <f t="shared" si="18"/>
        <v>45.024</v>
      </c>
      <c r="M179" s="10">
        <f t="shared" si="19"/>
        <v>71.154</v>
      </c>
      <c r="N179" s="7">
        <v>5</v>
      </c>
      <c r="O179" s="8"/>
    </row>
    <row r="180" spans="1:15" ht="21" customHeight="1">
      <c r="A180" s="18"/>
      <c r="B180" s="18"/>
      <c r="C180" s="18"/>
      <c r="D180" s="18"/>
      <c r="E180" s="7"/>
      <c r="F180" s="8" t="s">
        <v>325</v>
      </c>
      <c r="G180" s="10">
        <v>69.23</v>
      </c>
      <c r="H180" s="10">
        <v>63.5</v>
      </c>
      <c r="I180" s="10">
        <v>132.73000000000002</v>
      </c>
      <c r="J180" s="10">
        <f t="shared" si="17"/>
        <v>26.546000000000006</v>
      </c>
      <c r="K180" s="10">
        <v>72.28</v>
      </c>
      <c r="L180" s="10">
        <f t="shared" si="18"/>
        <v>43.368</v>
      </c>
      <c r="M180" s="10">
        <f t="shared" si="19"/>
        <v>69.91400000000002</v>
      </c>
      <c r="N180" s="7">
        <v>6</v>
      </c>
      <c r="O180" s="8"/>
    </row>
    <row r="181" spans="1:15" ht="21" customHeight="1">
      <c r="A181" s="18">
        <v>57</v>
      </c>
      <c r="B181" s="18" t="s">
        <v>290</v>
      </c>
      <c r="C181" s="18" t="s">
        <v>328</v>
      </c>
      <c r="D181" s="18">
        <v>2</v>
      </c>
      <c r="E181" s="7" t="s">
        <v>329</v>
      </c>
      <c r="F181" s="8" t="s">
        <v>330</v>
      </c>
      <c r="G181" s="10">
        <v>81.54</v>
      </c>
      <c r="H181" s="10">
        <v>60</v>
      </c>
      <c r="I181" s="10">
        <v>141.54000000000002</v>
      </c>
      <c r="J181" s="10">
        <f t="shared" si="17"/>
        <v>28.308000000000007</v>
      </c>
      <c r="K181" s="10">
        <v>77.52</v>
      </c>
      <c r="L181" s="10">
        <f t="shared" si="18"/>
        <v>46.51199999999999</v>
      </c>
      <c r="M181" s="10">
        <f t="shared" si="19"/>
        <v>74.82</v>
      </c>
      <c r="N181" s="7">
        <v>1</v>
      </c>
      <c r="O181" s="8" t="s">
        <v>362</v>
      </c>
    </row>
    <row r="182" spans="1:15" ht="21" customHeight="1">
      <c r="A182" s="18"/>
      <c r="B182" s="18"/>
      <c r="C182" s="18"/>
      <c r="D182" s="18"/>
      <c r="E182" s="7" t="s">
        <v>331</v>
      </c>
      <c r="F182" s="8" t="s">
        <v>332</v>
      </c>
      <c r="G182" s="10">
        <v>76.92</v>
      </c>
      <c r="H182" s="10">
        <v>60.5</v>
      </c>
      <c r="I182" s="10">
        <v>137.42000000000002</v>
      </c>
      <c r="J182" s="10">
        <f t="shared" si="17"/>
        <v>27.484000000000005</v>
      </c>
      <c r="K182" s="10">
        <v>77.62</v>
      </c>
      <c r="L182" s="10">
        <f t="shared" si="18"/>
        <v>46.572</v>
      </c>
      <c r="M182" s="10">
        <f t="shared" si="19"/>
        <v>74.05600000000001</v>
      </c>
      <c r="N182" s="7">
        <v>2</v>
      </c>
      <c r="O182" s="8" t="s">
        <v>357</v>
      </c>
    </row>
    <row r="183" spans="1:15" ht="21" customHeight="1">
      <c r="A183" s="18"/>
      <c r="B183" s="18"/>
      <c r="C183" s="18"/>
      <c r="D183" s="18"/>
      <c r="E183" s="7"/>
      <c r="F183" s="8" t="s">
        <v>335</v>
      </c>
      <c r="G183" s="10">
        <v>69.23</v>
      </c>
      <c r="H183" s="10">
        <v>66</v>
      </c>
      <c r="I183" s="10">
        <v>135.23000000000002</v>
      </c>
      <c r="J183" s="10">
        <f t="shared" si="17"/>
        <v>27.046000000000006</v>
      </c>
      <c r="K183" s="10">
        <v>78.28</v>
      </c>
      <c r="L183" s="10">
        <f t="shared" si="18"/>
        <v>46.967999999999996</v>
      </c>
      <c r="M183" s="10">
        <f t="shared" si="19"/>
        <v>74.01400000000001</v>
      </c>
      <c r="N183" s="7">
        <v>3</v>
      </c>
      <c r="O183" s="8"/>
    </row>
    <row r="184" spans="1:15" ht="21" customHeight="1">
      <c r="A184" s="18"/>
      <c r="B184" s="18"/>
      <c r="C184" s="18"/>
      <c r="D184" s="18"/>
      <c r="E184" s="7"/>
      <c r="F184" s="8" t="s">
        <v>334</v>
      </c>
      <c r="G184" s="10">
        <v>75.38</v>
      </c>
      <c r="H184" s="10">
        <v>60.5</v>
      </c>
      <c r="I184" s="10">
        <v>135.88</v>
      </c>
      <c r="J184" s="10">
        <f t="shared" si="17"/>
        <v>27.176000000000002</v>
      </c>
      <c r="K184" s="10">
        <v>77.42</v>
      </c>
      <c r="L184" s="10">
        <f t="shared" si="18"/>
        <v>46.452</v>
      </c>
      <c r="M184" s="10">
        <f t="shared" si="19"/>
        <v>73.628</v>
      </c>
      <c r="N184" s="7">
        <v>4</v>
      </c>
      <c r="O184" s="8"/>
    </row>
    <row r="185" spans="1:15" ht="21" customHeight="1">
      <c r="A185" s="18"/>
      <c r="B185" s="18"/>
      <c r="C185" s="18"/>
      <c r="D185" s="18"/>
      <c r="E185" s="7"/>
      <c r="F185" s="8" t="s">
        <v>336</v>
      </c>
      <c r="G185" s="10">
        <v>72.31</v>
      </c>
      <c r="H185" s="10">
        <v>62.5</v>
      </c>
      <c r="I185" s="10">
        <v>134.81</v>
      </c>
      <c r="J185" s="10">
        <f t="shared" si="17"/>
        <v>26.962000000000003</v>
      </c>
      <c r="K185" s="10">
        <v>77.3</v>
      </c>
      <c r="L185" s="10">
        <f t="shared" si="18"/>
        <v>46.379999999999995</v>
      </c>
      <c r="M185" s="10">
        <f t="shared" si="19"/>
        <v>73.342</v>
      </c>
      <c r="N185" s="7">
        <v>5</v>
      </c>
      <c r="O185" s="8"/>
    </row>
    <row r="186" spans="1:15" ht="21" customHeight="1">
      <c r="A186" s="18"/>
      <c r="B186" s="18"/>
      <c r="C186" s="18"/>
      <c r="D186" s="18"/>
      <c r="E186" s="7"/>
      <c r="F186" s="8" t="s">
        <v>333</v>
      </c>
      <c r="G186" s="10">
        <v>72.31</v>
      </c>
      <c r="H186" s="10">
        <v>64</v>
      </c>
      <c r="I186" s="10">
        <v>136.31</v>
      </c>
      <c r="J186" s="10">
        <f t="shared" si="17"/>
        <v>27.262</v>
      </c>
      <c r="K186" s="10">
        <v>76.18</v>
      </c>
      <c r="L186" s="10">
        <f t="shared" si="18"/>
        <v>45.708000000000006</v>
      </c>
      <c r="M186" s="10">
        <f t="shared" si="19"/>
        <v>72.97</v>
      </c>
      <c r="N186" s="7">
        <v>6</v>
      </c>
      <c r="O186" s="8"/>
    </row>
  </sheetData>
  <sheetProtection/>
  <mergeCells count="225">
    <mergeCell ref="A1:O1"/>
    <mergeCell ref="A3:A4"/>
    <mergeCell ref="A5:A7"/>
    <mergeCell ref="A8: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7"/>
    <mergeCell ref="A118:A120"/>
    <mergeCell ref="A121:A123"/>
    <mergeCell ref="A124:A126"/>
    <mergeCell ref="A127:A129"/>
    <mergeCell ref="A130:A132"/>
    <mergeCell ref="A133:A135"/>
    <mergeCell ref="A136:A138"/>
    <mergeCell ref="A139:A141"/>
    <mergeCell ref="A142:A144"/>
    <mergeCell ref="A145:A146"/>
    <mergeCell ref="A147:A149"/>
    <mergeCell ref="A150:A152"/>
    <mergeCell ref="A154:A155"/>
    <mergeCell ref="A156:A161"/>
    <mergeCell ref="A162:A168"/>
    <mergeCell ref="A169:A171"/>
    <mergeCell ref="A172:A174"/>
    <mergeCell ref="A175:A180"/>
    <mergeCell ref="A181:A186"/>
    <mergeCell ref="B3:B4"/>
    <mergeCell ref="B5:B7"/>
    <mergeCell ref="B8:B11"/>
    <mergeCell ref="B12:B14"/>
    <mergeCell ref="B15:B17"/>
    <mergeCell ref="B18:B20"/>
    <mergeCell ref="B21:B23"/>
    <mergeCell ref="B24:B26"/>
    <mergeCell ref="B27:B29"/>
    <mergeCell ref="B30:B32"/>
    <mergeCell ref="B33:B35"/>
    <mergeCell ref="B36:B38"/>
    <mergeCell ref="B39:B41"/>
    <mergeCell ref="B42:B44"/>
    <mergeCell ref="B45:B47"/>
    <mergeCell ref="B48:B50"/>
    <mergeCell ref="B51:B53"/>
    <mergeCell ref="B54:B56"/>
    <mergeCell ref="B57:B59"/>
    <mergeCell ref="B60:B62"/>
    <mergeCell ref="B63:B65"/>
    <mergeCell ref="B66:B68"/>
    <mergeCell ref="B69: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7"/>
    <mergeCell ref="B118:B120"/>
    <mergeCell ref="B121:B123"/>
    <mergeCell ref="B124:B126"/>
    <mergeCell ref="B127:B129"/>
    <mergeCell ref="B130:B132"/>
    <mergeCell ref="B133:B135"/>
    <mergeCell ref="B136:B138"/>
    <mergeCell ref="B139:B141"/>
    <mergeCell ref="B142:B144"/>
    <mergeCell ref="B145:B146"/>
    <mergeCell ref="B147:B149"/>
    <mergeCell ref="B150:B152"/>
    <mergeCell ref="B154:B155"/>
    <mergeCell ref="B156:B161"/>
    <mergeCell ref="B162:B168"/>
    <mergeCell ref="B169:B171"/>
    <mergeCell ref="B172:B174"/>
    <mergeCell ref="B175:B180"/>
    <mergeCell ref="B181:B186"/>
    <mergeCell ref="C3:C4"/>
    <mergeCell ref="C5:C7"/>
    <mergeCell ref="C8:C11"/>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C63:C65"/>
    <mergeCell ref="C66:C68"/>
    <mergeCell ref="C69: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7"/>
    <mergeCell ref="C118:C120"/>
    <mergeCell ref="C121:C123"/>
    <mergeCell ref="C124:C126"/>
    <mergeCell ref="C127:C129"/>
    <mergeCell ref="C130:C132"/>
    <mergeCell ref="C133:C135"/>
    <mergeCell ref="C136:C138"/>
    <mergeCell ref="C139:C141"/>
    <mergeCell ref="C142:C144"/>
    <mergeCell ref="C145:C146"/>
    <mergeCell ref="C147:C149"/>
    <mergeCell ref="C150:C152"/>
    <mergeCell ref="C154:C155"/>
    <mergeCell ref="C156:C161"/>
    <mergeCell ref="C162:C168"/>
    <mergeCell ref="C169:C171"/>
    <mergeCell ref="C172:C174"/>
    <mergeCell ref="C175:C180"/>
    <mergeCell ref="C181:C186"/>
    <mergeCell ref="D3:D4"/>
    <mergeCell ref="D5:D7"/>
    <mergeCell ref="D8: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4:D56"/>
    <mergeCell ref="D57:D59"/>
    <mergeCell ref="D60:D62"/>
    <mergeCell ref="D63:D65"/>
    <mergeCell ref="D66:D68"/>
    <mergeCell ref="D69:D72"/>
    <mergeCell ref="D73:D75"/>
    <mergeCell ref="D76:D78"/>
    <mergeCell ref="D79:D81"/>
    <mergeCell ref="D82:D84"/>
    <mergeCell ref="D85:D87"/>
    <mergeCell ref="D88:D90"/>
    <mergeCell ref="D91:D93"/>
    <mergeCell ref="D94:D96"/>
    <mergeCell ref="D97:D99"/>
    <mergeCell ref="D100:D102"/>
    <mergeCell ref="D103:D105"/>
    <mergeCell ref="D106:D108"/>
    <mergeCell ref="D109:D111"/>
    <mergeCell ref="D112:D117"/>
    <mergeCell ref="D118:D120"/>
    <mergeCell ref="D121:D123"/>
    <mergeCell ref="D124:D126"/>
    <mergeCell ref="D127:D129"/>
    <mergeCell ref="D130:D132"/>
    <mergeCell ref="D133:D135"/>
    <mergeCell ref="D136:D138"/>
    <mergeCell ref="D139:D141"/>
    <mergeCell ref="D142:D144"/>
    <mergeCell ref="D145:D146"/>
    <mergeCell ref="D147:D149"/>
    <mergeCell ref="D150:D152"/>
    <mergeCell ref="D181:D186"/>
    <mergeCell ref="D154:D155"/>
    <mergeCell ref="D156:D161"/>
    <mergeCell ref="D162:D168"/>
    <mergeCell ref="D169:D171"/>
    <mergeCell ref="D172:D174"/>
    <mergeCell ref="D175:D180"/>
  </mergeCells>
  <printOptions/>
  <pageMargins left="0.75" right="0.75" top="1" bottom="1" header="0.5118055555555555" footer="0.5118055555555555"/>
  <pageSetup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xmz</dc:creator>
  <cp:keywords/>
  <dc:description/>
  <cp:lastModifiedBy>微软用户</cp:lastModifiedBy>
  <cp:lastPrinted>2021-05-16T06:55:56Z</cp:lastPrinted>
  <dcterms:created xsi:type="dcterms:W3CDTF">2019-07-25T02:05:36Z</dcterms:created>
  <dcterms:modified xsi:type="dcterms:W3CDTF">2021-05-16T07:17:51Z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9893C03CEF2F4E0E99C689B7D7FE8CAB</vt:lpwstr>
  </property>
</Properties>
</file>